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OAN DL CHUẨN\NĂM 2024\CTCL 2024\D1.2\"/>
    </mc:Choice>
  </mc:AlternateContent>
  <bookViews>
    <workbookView xWindow="0" yWindow="0" windowWidth="20490" windowHeight="7650"/>
  </bookViews>
  <sheets>
    <sheet name="BẢNG CHẤM" sheetId="4" r:id="rId1"/>
    <sheet name="PHÂN CÔNG TIÊU CHÍ CTCL" sheetId="6" r:id="rId2"/>
    <sheet name="Sheet1" sheetId="5" r:id="rId3"/>
  </sheets>
  <definedNames>
    <definedName name="_xlnm._FilterDatabase" localSheetId="0" hidden="1">'BẢNG CHẤM'!$A$6:$I$90</definedName>
  </definedNames>
  <calcPr calcId="162913"/>
</workbook>
</file>

<file path=xl/calcChain.xml><?xml version="1.0" encoding="utf-8"?>
<calcChain xmlns="http://schemas.openxmlformats.org/spreadsheetml/2006/main">
  <c r="G8" i="4" l="1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7" i="4"/>
  <c r="C90" i="4"/>
  <c r="D90" i="4" l="1"/>
  <c r="D90" i="6" l="1"/>
  <c r="C90" i="6"/>
  <c r="F7" i="4" l="1"/>
  <c r="I8" i="4" l="1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7" i="4"/>
  <c r="F8" i="4" l="1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</calcChain>
</file>

<file path=xl/sharedStrings.xml><?xml version="1.0" encoding="utf-8"?>
<sst xmlns="http://schemas.openxmlformats.org/spreadsheetml/2006/main" count="540" uniqueCount="200">
  <si>
    <t>Mục</t>
  </si>
  <si>
    <t>Nội dung</t>
  </si>
  <si>
    <t>Nguyên nhân</t>
  </si>
  <si>
    <t>A1.1</t>
  </si>
  <si>
    <t>Người bệnh được chỉ dẫn rõ ràng, đón tiếp và hướng dẫn cụ thể</t>
  </si>
  <si>
    <t>A1.2</t>
  </si>
  <si>
    <t>Người bệnh được chờ đợi trong phòng đầy đủ tiện nghi và được vận chuyển phù hợp với tình trạng bệnh tật</t>
  </si>
  <si>
    <t>A1.3</t>
  </si>
  <si>
    <t>Bệnh viện tiến hành cải tiến quy trình khám bệnh, đáp ứng sự hài lòng người bệnh</t>
  </si>
  <si>
    <t>A1.4</t>
  </si>
  <si>
    <t>Bệnh viện bảo đảm các điều kiện cấp cứu người bệnh kịp thời</t>
  </si>
  <si>
    <t>A1.5</t>
  </si>
  <si>
    <t>Người bệnh được làm các thủ tục, khám bệnh, thanh toán... theo đúng thứ tự bảo đảm tính công bằng và mức ưu tiên</t>
  </si>
  <si>
    <t>A1.6</t>
  </si>
  <si>
    <t>Người bệnh được hướng dẫn và bố trí làm xét nghiệm, chẩn đoán hình ảnh, thăm dò chức năng theo trình tự thuận tiện</t>
  </si>
  <si>
    <t>A2.1</t>
  </si>
  <si>
    <t>Người bệnh điều trị nội trú được nằm một người một giường</t>
  </si>
  <si>
    <t>A2.2</t>
  </si>
  <si>
    <t>Người bệnh được sử dụng buồng vệ sinh sạch sẽ và đầy đủ các phương tiện</t>
  </si>
  <si>
    <t>A2.3</t>
  </si>
  <si>
    <t>Người bệnh được cung cấp vật dụng cá nhân đầy đủ, sạch sẽ, chất lượng tốt</t>
  </si>
  <si>
    <t>A2.4</t>
  </si>
  <si>
    <t>Người bệnh được hưởng các tiện nghi bảo đảm sức khỏe, nâng cao thể trạng và tâm lý</t>
  </si>
  <si>
    <t>A2.5</t>
  </si>
  <si>
    <t>Người khuyết tật được tiếp cận với các khoa/phòng, phương tiện và dịch vụ khám chữa bệnh trong bệnh viện</t>
  </si>
  <si>
    <t>A3.1</t>
  </si>
  <si>
    <t>Người bệnh được điều trị trong môi trường, cảnh quan xanh, sạch, đẹp</t>
  </si>
  <si>
    <t>A3.2</t>
  </si>
  <si>
    <t>Người bệnh được khám và điều trị trong khoa/phòng gọn gàng, ngăn nắp</t>
  </si>
  <si>
    <t>A4.1</t>
  </si>
  <si>
    <t>Người bệnh được cung cấp thông tin và tham gia vào quá trình điều tri.</t>
  </si>
  <si>
    <t>A4.2</t>
  </si>
  <si>
    <t>Người bệnh được tôn trọng quyền riêng tư cá nhân</t>
  </si>
  <si>
    <t>A4.3</t>
  </si>
  <si>
    <t>Người bệnh được nộp viện phí thuận tiện, công khai, minh bạch</t>
  </si>
  <si>
    <t>A4.4</t>
  </si>
  <si>
    <t>Người bệnh được hưởng lợi từ chủ trương xã hội hóa y tế</t>
  </si>
  <si>
    <t>A4.5</t>
  </si>
  <si>
    <t>Người bệnh có ý kiến phàn nàn, thắc mắc hoặc khen ngợi được bệnh viện tiếp nhận, phản hồi, giải quyết kịp thời</t>
  </si>
  <si>
    <t>A4.6</t>
  </si>
  <si>
    <t>Bệnh viện thực hiện khảo sát, đánh giá sự hài lòng NB và tiến hành các biện pháp can thiệp</t>
  </si>
  <si>
    <t>B1.1</t>
  </si>
  <si>
    <t>Xây dựng kế hoạch phát triển nhân lực BV</t>
  </si>
  <si>
    <t>B1.2</t>
  </si>
  <si>
    <t>Bảo đảm và duy trì ổn định số lượng nhân lực BV</t>
  </si>
  <si>
    <t>B1.3</t>
  </si>
  <si>
    <t>Bảo đảm cơ cấu chức danh nghề nghiệp của nhân lực bệnh viện</t>
  </si>
  <si>
    <t>B2.1</t>
  </si>
  <si>
    <t>Nhân viên y tế được đào tạo và phát triển kỹ năng nghề nghiệp</t>
  </si>
  <si>
    <t>B2.2</t>
  </si>
  <si>
    <t>Nhân viên y tế được nâng cao ký năng, ứng xử, giao tiếp y đức</t>
  </si>
  <si>
    <t>B2.3</t>
  </si>
  <si>
    <t>Bệnh viện duy trì và phát triển bền vững nguồn nhân lực.</t>
  </si>
  <si>
    <t>B3.1</t>
  </si>
  <si>
    <t>Bảo đảm chính sách tiền lương, chế độ đãi ngộ của nhân viên y tế.</t>
  </si>
  <si>
    <t>B3.2</t>
  </si>
  <si>
    <t>Bảo đảm điều kiện làm việc, vệ sinh lao động cho nhân viên y tế.</t>
  </si>
  <si>
    <t>B3.3</t>
  </si>
  <si>
    <t>Sức khỏe, đời sống tinh thần của nhân viên y tế được quan tâm và cải thiện</t>
  </si>
  <si>
    <t>B3.4</t>
  </si>
  <si>
    <t>Tạo dựng môi trường làm việc tích cực cho nhân viên y tế</t>
  </si>
  <si>
    <t>B4.1</t>
  </si>
  <si>
    <t>Xây dựng kế hoạch, quy hoạch, chiến lược phát triển bệnh viện và công bố công khai</t>
  </si>
  <si>
    <t>B4.2</t>
  </si>
  <si>
    <t>Triển khai văn bản của các cấp quản lý</t>
  </si>
  <si>
    <t>B4.3</t>
  </si>
  <si>
    <t>Bảo đảm chất lượng nguồn nhân lực quản lý bệnh viện</t>
  </si>
  <si>
    <t>B4.4</t>
  </si>
  <si>
    <t>Bồi dưỡng, phát triển đội ngũ lãnh đạo và quản lý kế cận</t>
  </si>
  <si>
    <t>C1.1</t>
  </si>
  <si>
    <t>Bảo đảm an ninh, trật tự bệnh viện</t>
  </si>
  <si>
    <t>C1.2</t>
  </si>
  <si>
    <t>Bảo đảm an toàn điện và phòng chống cháy nổ</t>
  </si>
  <si>
    <t>C2.1</t>
  </si>
  <si>
    <t>Hồ sơ bệnh án được lập đầy đủ, chính xác, khoa học</t>
  </si>
  <si>
    <t>C2.2</t>
  </si>
  <si>
    <t>Hồ sơ bệnh án được quản lý chắt chẽ, đầy đủ, khoa học</t>
  </si>
  <si>
    <t>C3.1</t>
  </si>
  <si>
    <t>Quản lý tốt cơ sở dữ liệu và thông tin y tế</t>
  </si>
  <si>
    <t>C3.2</t>
  </si>
  <si>
    <t>Thực hiện các giải pháp ứng dụng công nghệ thông tin trong quản lý và hoạt động chuyên môn.</t>
  </si>
  <si>
    <t>C4.1</t>
  </si>
  <si>
    <t>Thiết lập và hoàn thiện hệ thống KSNK</t>
  </si>
  <si>
    <t>C4.2</t>
  </si>
  <si>
    <t>Xây dựng và hướng dẫn nhân viên y tế thực hiện các quy trình kiểm soát nhiễm khuẩn trong bệnh viện</t>
  </si>
  <si>
    <t>C4.3</t>
  </si>
  <si>
    <t>Triển khai chương trình và giám sát tuân thủ rửa tay</t>
  </si>
  <si>
    <t>C4.4</t>
  </si>
  <si>
    <t>Đánh giá, giám sát và triển khai kiểm soát nhiễm khuẩn trong bệnh viện</t>
  </si>
  <si>
    <t>C4.5</t>
  </si>
  <si>
    <t>Chất thải rắn bệnh viện được quản lý chặt chẽ, xử lý an toàn và tuân thủ theo đúng quy định</t>
  </si>
  <si>
    <t>C4.6</t>
  </si>
  <si>
    <t>Chất thải lỏng bệnh viện được quản lý chặt chẽ, xử lý an toàn và tuân thủ theo đúng quy định</t>
  </si>
  <si>
    <t>C5.1</t>
  </si>
  <si>
    <t>Thực hiện danh mục kỹ thuật theo phân tuyến kỹ thuật</t>
  </si>
  <si>
    <t>C5.2</t>
  </si>
  <si>
    <t>Nghiên cứu và triển khai áp dụng các kỹ thuật mới, phương pháp mới</t>
  </si>
  <si>
    <t>C5.3</t>
  </si>
  <si>
    <t>Áp dụng các hướng dẫn quy trình kỹ thuật khám bệnh, chữa bệnh và triển khai các biện pháp giám sát chất lượng</t>
  </si>
  <si>
    <t>C5.4</t>
  </si>
  <si>
    <t>Xây dựng các hướng dẫn chẩn đoán và điều trị</t>
  </si>
  <si>
    <t>C5.5</t>
  </si>
  <si>
    <t>Áp dụng các hướng dẫn chẩn đoán và điều trị đã ban hành và giám sát việc thực hiện</t>
  </si>
  <si>
    <t>C6.1</t>
  </si>
  <si>
    <t>Hệ thống điều dưỡng trưởng được thiết lập và hoạt động hiệu quả</t>
  </si>
  <si>
    <t>C6.2</t>
  </si>
  <si>
    <t>Người bệnh được điều dưỡng hướng dẫn, tư vấn điều trị và chăm sóc, giáo dục sức khỏe phù hợp với bệnh đang được điều trị</t>
  </si>
  <si>
    <t>C6.3</t>
  </si>
  <si>
    <t>Người bệnh được chăm sóc vệ sinh cá nhân trong quá trình điều trị tại bệnh viện</t>
  </si>
  <si>
    <t>C7.1</t>
  </si>
  <si>
    <t>Bệnh viện thiết lập hệ thống tổ chức để thực hiện công tác dinh dưỡng và tiết chế trong bệnh viện</t>
  </si>
  <si>
    <t>C7.2</t>
  </si>
  <si>
    <t>Bệnh viện bảo đảm cơ sở vật chất để thực hiện công tác dinh dưỡng và tiết chế trong bệnh viện</t>
  </si>
  <si>
    <t>C7.3</t>
  </si>
  <si>
    <t>Người bệnh được đánh giá, theo dõi tình trạng dinh dưỡng trong thời gian nằm viện</t>
  </si>
  <si>
    <t>C7.4</t>
  </si>
  <si>
    <t>Người bệnh được hướng dẫn, tư vấn chế độ ăn phù hợp với bệnh lý</t>
  </si>
  <si>
    <t>C7.5</t>
  </si>
  <si>
    <t>Người bệnh được cung cấp chế độ dinh dưỡng phù hợp với bệnh lý trong thời gian nằm viện</t>
  </si>
  <si>
    <t>C8.1</t>
  </si>
  <si>
    <t>Bảo đảm năng lực thực hiện các xét nghiệm huyết học, hóa sinh, vi sinh và giải phẫu bệnh</t>
  </si>
  <si>
    <t>C8.2</t>
  </si>
  <si>
    <t>Bảo đảm chất lượng các xét nghiệm</t>
  </si>
  <si>
    <t>C9.1</t>
  </si>
  <si>
    <t>Bệnh viện thiết lập hệ thống tổ chức hoạt động dược</t>
  </si>
  <si>
    <t>C9.2</t>
  </si>
  <si>
    <t>Bảo đảm cơ sở vật chất khoa dược</t>
  </si>
  <si>
    <t>C9.3</t>
  </si>
  <si>
    <t>Cung ứng thuốc và vật tư y tế tiêu hao đầy đủ, kịp thời, bảo đảm chất lượng</t>
  </si>
  <si>
    <t>C9.4</t>
  </si>
  <si>
    <t>Sử dụng thuốc an toàn, hợp lý</t>
  </si>
  <si>
    <t>C9.5</t>
  </si>
  <si>
    <t>Thông tin thuốc, theo dõi báo cáo phản ứng có hại của thuốc (ADR) kịp thời, đầy đủ và có chất lượng</t>
  </si>
  <si>
    <t>C9.6</t>
  </si>
  <si>
    <t>Hội đồng thuốc và điều trị được thiết lập và hoạt động hiệu quả</t>
  </si>
  <si>
    <t>C10.1</t>
  </si>
  <si>
    <t>Tích cực triển khai hoạt động nghiên cứu khoa học</t>
  </si>
  <si>
    <t>C10.2</t>
  </si>
  <si>
    <t>Áp dụng kết quả nghiên cứu khoa học trong hoạt động BV và các giải pháp nâng cao CL KCB</t>
  </si>
  <si>
    <t>D1.1</t>
  </si>
  <si>
    <t>Thiết lập hệ thống quản lý chất lượng bệnh viện</t>
  </si>
  <si>
    <t>D1.2</t>
  </si>
  <si>
    <t>Xây dựng và triển khai kế hoạch chất lượng bệnh viện</t>
  </si>
  <si>
    <t>D1.3</t>
  </si>
  <si>
    <t>Xây dựng văn hóa chất lượng</t>
  </si>
  <si>
    <t>D2.1</t>
  </si>
  <si>
    <t>Phòng ngừa nguy cơ, diễn biến bất thường xảy ra với người bệnh</t>
  </si>
  <si>
    <t>D2.2</t>
  </si>
  <si>
    <t>Xây dựng hệ thống báo cáo, phân tích sự cố y khoa và tiến hành các giải pháp khắc phục</t>
  </si>
  <si>
    <t>D2.3</t>
  </si>
  <si>
    <t>Thực hiện các biện pháp phòng ngừa để giảm thiểu các sự cố y khoa</t>
  </si>
  <si>
    <t>D2.4</t>
  </si>
  <si>
    <t>Bảo đảm xác định chính xác người bệnh khi cung cấp dịch vụ</t>
  </si>
  <si>
    <t>D2.5</t>
  </si>
  <si>
    <t>Phòng ngừa nguy cơ người bệnh bị trượt ngã</t>
  </si>
  <si>
    <t>D3.1</t>
  </si>
  <si>
    <t>Đánh giá chính xác thực trạng và công bố công khai chất lượng bệnh viện</t>
  </si>
  <si>
    <t>D3.2</t>
  </si>
  <si>
    <t>Đo lường và giám sát cải tiến chất lượng bệnh viện</t>
  </si>
  <si>
    <t>D3.3</t>
  </si>
  <si>
    <t>Hợp tác với cơ quan quản lý trong việc xây dựng công cụ, triển khai, báo cáo hoạt động quản lý chất lượng bệnh viện</t>
  </si>
  <si>
    <t>E1.1</t>
  </si>
  <si>
    <t>Bệnh viện thiết lập hệ thống tổ chức chăm sóc sản khoa và sơ sinh</t>
  </si>
  <si>
    <t>E1.2</t>
  </si>
  <si>
    <t>Bệnh viện thực hiện tốt hoạt động truyền thông sức khỏe sinh sản trước sinh, trong khi sinh và sau sinh</t>
  </si>
  <si>
    <t>E1.3</t>
  </si>
  <si>
    <t>Bệnh viện tuyên truyền, tập huấn và thực hành tốt nuôi con bằng sữa mẹ theo hướng dẫn của Bộ Y tế và UNICEF</t>
  </si>
  <si>
    <t>E2.1</t>
  </si>
  <si>
    <t>Bệnh viện thiết lập hệ thống tổ chức chăm sóc nhi khoa</t>
  </si>
  <si>
    <t>Tổng điểm</t>
  </si>
  <si>
    <t>SỞ Y TẾ TỈNH ĐẮK NÔNG</t>
  </si>
  <si>
    <t>TRUNG TÂM Y TẾ ĐẮK GLONG</t>
  </si>
  <si>
    <t>CỘNG HÒA XÃ HỘI CHỦ NGHĨA VIỆT NAM</t>
  </si>
  <si>
    <t>Độc Lập - Tự Do - Hạnh Phúc</t>
  </si>
  <si>
    <t>STT tiêu chí</t>
  </si>
  <si>
    <t>Kiến nghị</t>
  </si>
  <si>
    <t>Điểm năm 2022</t>
  </si>
  <si>
    <t>KH năm 2023</t>
  </si>
  <si>
    <t xml:space="preserve">Khoa KB-HSCC; </t>
  </si>
  <si>
    <t>Khoa Ngoại - CSSKSS - LCK</t>
  </si>
  <si>
    <t>Khoa Nội - Nhi - Nhiễm</t>
  </si>
  <si>
    <t>Khoa Ngoại - CSSKSS - LCK, Khoa Nội - Nhi - Nhiễm; Khoa YHCT &amp; PHCN</t>
  </si>
  <si>
    <t>Khoa KB-HSCC; Khoa Ngoại - CSSKSS - LCK, Khoa Nội - Nhi - Nhiễm; Khoa YHCT &amp; PHCN</t>
  </si>
  <si>
    <t>Phòng KHNV</t>
  </si>
  <si>
    <t>Khoa KB-HSCC; Khoa Ngoại - CSSKSS - LCK, Khoa Nội - Nhi - Nhiễm; Khoa YHCT &amp; PHCN;Phòng KHNV</t>
  </si>
  <si>
    <t>Phòng Điều dưỡng</t>
  </si>
  <si>
    <t>Khoa XN &amp; CĐHA</t>
  </si>
  <si>
    <t>Phòng Dược - TTB - VTYT</t>
  </si>
  <si>
    <t>Phòng HC-KT</t>
  </si>
  <si>
    <t>Khoa, phòng phụ trách</t>
  </si>
  <si>
    <t>Khoa Ngoại - CSSKSS - LCK, Khoa Nội - Nhi - Nhiễm; Khoa YHCT &amp; PHCN; Phòng HC-KT, Phòng DD</t>
  </si>
  <si>
    <r>
      <t xml:space="preserve">MỤC TIÊU CẢI TIẾN CHẤT LƯỢNG  NĂM 2023
</t>
    </r>
    <r>
      <rPr>
        <i/>
        <sz val="14"/>
        <color theme="1"/>
        <rFont val="Times New Roman"/>
        <family val="1"/>
      </rPr>
      <t>(Ban hành kèm theo Kế hoạch số:     /KH-TTYT ngày 30 tháng 01 năm 2023 của Trung tâm Y tế huyện Đắk Glong)</t>
    </r>
  </si>
  <si>
    <t>Phòng DD Các khoa</t>
  </si>
  <si>
    <t>Điểm năm 2023</t>
  </si>
  <si>
    <r>
      <t xml:space="preserve">MỤC TIÊU CẢI TIẾN CHẤT LƯỢNG  NĂM 2024
</t>
    </r>
    <r>
      <rPr>
        <i/>
        <sz val="14"/>
        <color theme="1"/>
        <rFont val="Times New Roman"/>
        <family val="1"/>
      </rPr>
      <t>(Ban hành kèm theo Kế hoạch số:     /KH-TTYT ngày 29 tháng 01 năm 2024 của Trung tâm Y tế huyện Đắk Glong)</t>
    </r>
  </si>
  <si>
    <t>Khoa KB-HSCC chủ trì và phụ trách tiểu mục: 10,11,12,23,24,25,26,30,31
Phòng TCH-KT: tiểu mục: 3,4,5,6,7,8,9,13,14,15,16,17,18,19,20,21,22,27,28,29,</t>
  </si>
  <si>
    <t>Chủ trì Khoa KB-HSCC; Phòng KHNV hỗ trợ: tiểu mục 23</t>
  </si>
  <si>
    <t>Chủ trì: Khoa KB-HSCC; 
Phòng THCH-KT hỗ trợ tiểu mục 18</t>
  </si>
  <si>
    <t>Khoa KB-HSCC</t>
  </si>
  <si>
    <t>Điểm KH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</si>
</sst>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charset val="134"/>
      <scheme val="minor"/>
    </font>
    <font>
      <b/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" fillId="2" borderId="0" xfId="0" applyFont="1" applyFill="1"/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3" fillId="2" borderId="0" xfId="0" applyFont="1" applyFill="1"/>
    <xf numFmtId="0" fontId="17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/>
    <xf numFmtId="0" fontId="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2</xdr:row>
      <xdr:rowOff>0</xdr:rowOff>
    </xdr:from>
    <xdr:to>
      <xdr:col>1</xdr:col>
      <xdr:colOff>2571750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1495425" y="447675"/>
          <a:ext cx="1466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533400</xdr:colOff>
      <xdr:row>2</xdr:row>
      <xdr:rowOff>0</xdr:rowOff>
    </xdr:from>
    <xdr:to>
      <xdr:col>4</xdr:col>
      <xdr:colOff>1819275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6324600" y="447675"/>
          <a:ext cx="1285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2</xdr:row>
      <xdr:rowOff>0</xdr:rowOff>
    </xdr:from>
    <xdr:to>
      <xdr:col>1</xdr:col>
      <xdr:colOff>2571750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495425" y="447675"/>
          <a:ext cx="1466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533400</xdr:colOff>
      <xdr:row>2</xdr:row>
      <xdr:rowOff>0</xdr:rowOff>
    </xdr:from>
    <xdr:to>
      <xdr:col>4</xdr:col>
      <xdr:colOff>1819275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6324600" y="447675"/>
          <a:ext cx="1285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workbookViewId="0">
      <pane xSplit="2" ySplit="6" topLeftCell="C24" activePane="bottomRight" state="frozen"/>
      <selection pane="topRight" activeCell="C1" sqref="C1"/>
      <selection pane="bottomLeft" activeCell="A7" sqref="A7"/>
      <selection pane="bottomRight" activeCell="C26" sqref="C26"/>
    </sheetView>
  </sheetViews>
  <sheetFormatPr defaultColWidth="9" defaultRowHeight="15"/>
  <cols>
    <col min="1" max="1" width="5.85546875" style="16" customWidth="1"/>
    <col min="2" max="2" width="49.5703125" style="2" customWidth="1"/>
    <col min="3" max="3" width="19.140625" style="2" customWidth="1"/>
    <col min="4" max="4" width="15.42578125" style="2" customWidth="1"/>
    <col min="5" max="5" width="51" style="16" customWidth="1"/>
    <col min="6" max="6" width="12.7109375" style="16" customWidth="1"/>
    <col min="7" max="7" width="14.140625" style="17" customWidth="1"/>
    <col min="8" max="8" width="47.28515625" style="17" customWidth="1"/>
    <col min="9" max="16384" width="9" style="1"/>
  </cols>
  <sheetData>
    <row r="1" spans="1:11" ht="16.5">
      <c r="A1" s="45" t="s">
        <v>170</v>
      </c>
      <c r="B1" s="45"/>
      <c r="C1" s="45"/>
      <c r="D1" s="47"/>
      <c r="E1" s="47"/>
      <c r="F1" s="47"/>
      <c r="G1" s="47"/>
      <c r="H1" s="35"/>
    </row>
    <row r="2" spans="1:11" ht="18.75">
      <c r="A2" s="46" t="s">
        <v>171</v>
      </c>
      <c r="B2" s="46"/>
      <c r="C2" s="46"/>
      <c r="D2" s="46"/>
      <c r="E2" s="46"/>
      <c r="F2" s="46"/>
      <c r="G2" s="46"/>
      <c r="H2" s="34"/>
    </row>
    <row r="4" spans="1:11" s="14" customFormat="1" ht="37.5" customHeight="1">
      <c r="A4" s="43" t="s">
        <v>194</v>
      </c>
      <c r="B4" s="44"/>
      <c r="C4" s="44"/>
      <c r="D4" s="44"/>
      <c r="E4" s="44"/>
      <c r="F4" s="44"/>
      <c r="G4" s="44"/>
      <c r="H4" s="33"/>
      <c r="K4" s="15"/>
    </row>
    <row r="5" spans="1:11" ht="15" customHeight="1">
      <c r="K5" s="15"/>
    </row>
    <row r="6" spans="1:11" ht="24" customHeight="1">
      <c r="A6" s="3" t="s">
        <v>0</v>
      </c>
      <c r="B6" s="18" t="s">
        <v>1</v>
      </c>
      <c r="C6" s="3" t="s">
        <v>193</v>
      </c>
      <c r="D6" s="3" t="s">
        <v>199</v>
      </c>
      <c r="E6" s="3" t="s">
        <v>189</v>
      </c>
      <c r="F6" s="3" t="s">
        <v>174</v>
      </c>
      <c r="G6" s="3" t="s">
        <v>2</v>
      </c>
      <c r="H6" s="3" t="s">
        <v>175</v>
      </c>
      <c r="K6" s="15"/>
    </row>
    <row r="7" spans="1:11" ht="57.75" customHeight="1">
      <c r="A7" s="6" t="s">
        <v>3</v>
      </c>
      <c r="B7" s="19" t="s">
        <v>4</v>
      </c>
      <c r="C7" s="6">
        <v>4</v>
      </c>
      <c r="D7" s="6">
        <v>4</v>
      </c>
      <c r="E7" s="42" t="s">
        <v>195</v>
      </c>
      <c r="F7" s="6">
        <f>SUBTOTAL(3,$E$7:E7)</f>
        <v>1</v>
      </c>
      <c r="G7" s="20">
        <f>D7-C7</f>
        <v>0</v>
      </c>
      <c r="H7" s="20"/>
      <c r="I7" s="1" t="e">
        <f>#REF!-C7</f>
        <v>#REF!</v>
      </c>
    </row>
    <row r="8" spans="1:11" ht="40.5" customHeight="1">
      <c r="A8" s="6" t="s">
        <v>5</v>
      </c>
      <c r="B8" s="9" t="s">
        <v>6</v>
      </c>
      <c r="C8" s="4">
        <v>4</v>
      </c>
      <c r="D8" s="4">
        <v>4</v>
      </c>
      <c r="E8" s="6" t="s">
        <v>197</v>
      </c>
      <c r="F8" s="6">
        <f>SUBTOTAL(3,$E$7:E8)</f>
        <v>2</v>
      </c>
      <c r="G8" s="20">
        <f t="shared" ref="G8:G71" si="0">D8-C8</f>
        <v>0</v>
      </c>
      <c r="H8" s="20"/>
      <c r="I8" s="1" t="e">
        <f>#REF!-C8</f>
        <v>#REF!</v>
      </c>
    </row>
    <row r="9" spans="1:11" ht="46.5" customHeight="1">
      <c r="A9" s="6" t="s">
        <v>7</v>
      </c>
      <c r="B9" s="19" t="s">
        <v>8</v>
      </c>
      <c r="C9" s="6">
        <v>4</v>
      </c>
      <c r="D9" s="6">
        <v>4</v>
      </c>
      <c r="E9" s="6" t="s">
        <v>198</v>
      </c>
      <c r="F9" s="6">
        <f>SUBTOTAL(3,$E$7:E9)</f>
        <v>3</v>
      </c>
      <c r="G9" s="20">
        <f t="shared" si="0"/>
        <v>0</v>
      </c>
      <c r="H9" s="20"/>
      <c r="I9" s="1" t="e">
        <f>#REF!-C9</f>
        <v>#REF!</v>
      </c>
    </row>
    <row r="10" spans="1:11" ht="31.5" customHeight="1">
      <c r="A10" s="6" t="s">
        <v>9</v>
      </c>
      <c r="B10" s="19" t="s">
        <v>10</v>
      </c>
      <c r="C10" s="6">
        <v>4</v>
      </c>
      <c r="D10" s="6">
        <v>4</v>
      </c>
      <c r="E10" s="6" t="s">
        <v>196</v>
      </c>
      <c r="F10" s="6">
        <f>SUBTOTAL(3,$E$7:E10)</f>
        <v>4</v>
      </c>
      <c r="G10" s="20">
        <f t="shared" si="0"/>
        <v>0</v>
      </c>
      <c r="H10" s="20"/>
      <c r="I10" s="1" t="e">
        <f>#REF!-C10</f>
        <v>#REF!</v>
      </c>
    </row>
    <row r="11" spans="1:11" ht="38.25" customHeight="1">
      <c r="A11" s="6" t="s">
        <v>11</v>
      </c>
      <c r="B11" s="9" t="s">
        <v>12</v>
      </c>
      <c r="C11" s="6">
        <v>4</v>
      </c>
      <c r="D11" s="6">
        <v>4</v>
      </c>
      <c r="E11" s="6" t="s">
        <v>178</v>
      </c>
      <c r="F11" s="6">
        <f>SUBTOTAL(3,$E$7:E11)</f>
        <v>5</v>
      </c>
      <c r="G11" s="20">
        <f t="shared" si="0"/>
        <v>0</v>
      </c>
      <c r="H11" s="20"/>
      <c r="I11" s="1" t="e">
        <f>#REF!-C11</f>
        <v>#REF!</v>
      </c>
    </row>
    <row r="12" spans="1:11" s="22" customFormat="1" ht="38.25" customHeight="1">
      <c r="A12" s="4" t="s">
        <v>13</v>
      </c>
      <c r="B12" s="21" t="s">
        <v>14</v>
      </c>
      <c r="C12" s="4">
        <v>3</v>
      </c>
      <c r="D12" s="4">
        <v>3</v>
      </c>
      <c r="E12" s="6" t="s">
        <v>178</v>
      </c>
      <c r="F12" s="4">
        <f>SUBTOTAL(3,$E$7:E12)</f>
        <v>6</v>
      </c>
      <c r="G12" s="20">
        <f t="shared" si="0"/>
        <v>0</v>
      </c>
      <c r="H12" s="20"/>
      <c r="I12" s="1" t="e">
        <f>#REF!-C12</f>
        <v>#REF!</v>
      </c>
    </row>
    <row r="13" spans="1:11" ht="31.5" customHeight="1">
      <c r="A13" s="6" t="s">
        <v>15</v>
      </c>
      <c r="B13" s="19" t="s">
        <v>16</v>
      </c>
      <c r="C13" s="6">
        <v>4</v>
      </c>
      <c r="D13" s="6">
        <v>4</v>
      </c>
      <c r="E13" s="41" t="s">
        <v>181</v>
      </c>
      <c r="F13" s="6">
        <f>SUBTOTAL(3,$E$7:E13)</f>
        <v>7</v>
      </c>
      <c r="G13" s="20">
        <f t="shared" si="0"/>
        <v>0</v>
      </c>
      <c r="H13" s="20"/>
      <c r="I13" s="1" t="e">
        <f>#REF!-C13</f>
        <v>#REF!</v>
      </c>
    </row>
    <row r="14" spans="1:11" ht="31.5" customHeight="1">
      <c r="A14" s="6" t="s">
        <v>17</v>
      </c>
      <c r="B14" s="19" t="s">
        <v>18</v>
      </c>
      <c r="C14" s="6">
        <v>4</v>
      </c>
      <c r="D14" s="6">
        <v>4</v>
      </c>
      <c r="E14" s="41" t="s">
        <v>181</v>
      </c>
      <c r="F14" s="6">
        <f>SUBTOTAL(3,$E$7:E14)</f>
        <v>8</v>
      </c>
      <c r="G14" s="20">
        <f t="shared" si="0"/>
        <v>0</v>
      </c>
      <c r="H14" s="20"/>
      <c r="I14" s="1" t="e">
        <f>#REF!-C14</f>
        <v>#REF!</v>
      </c>
    </row>
    <row r="15" spans="1:11" ht="31.5" customHeight="1">
      <c r="A15" s="6" t="s">
        <v>19</v>
      </c>
      <c r="B15" s="9" t="s">
        <v>20</v>
      </c>
      <c r="C15" s="6">
        <v>3</v>
      </c>
      <c r="D15" s="6">
        <v>3</v>
      </c>
      <c r="E15" s="41" t="s">
        <v>181</v>
      </c>
      <c r="F15" s="6">
        <f>SUBTOTAL(3,$E$7:E15)</f>
        <v>9</v>
      </c>
      <c r="G15" s="20">
        <f t="shared" si="0"/>
        <v>0</v>
      </c>
      <c r="H15" s="20"/>
      <c r="I15" s="1" t="e">
        <f>#REF!-C15</f>
        <v>#REF!</v>
      </c>
    </row>
    <row r="16" spans="1:11" ht="31.5" customHeight="1">
      <c r="A16" s="6" t="s">
        <v>21</v>
      </c>
      <c r="B16" s="9" t="s">
        <v>22</v>
      </c>
      <c r="C16" s="6">
        <v>3</v>
      </c>
      <c r="D16" s="6">
        <v>3</v>
      </c>
      <c r="E16" s="41" t="s">
        <v>181</v>
      </c>
      <c r="F16" s="6">
        <f>SUBTOTAL(3,$E$7:E16)</f>
        <v>10</v>
      </c>
      <c r="G16" s="20">
        <f t="shared" si="0"/>
        <v>0</v>
      </c>
      <c r="H16" s="20"/>
      <c r="I16" s="1" t="e">
        <f>#REF!-C16</f>
        <v>#REF!</v>
      </c>
    </row>
    <row r="17" spans="1:9" ht="31.5" customHeight="1">
      <c r="A17" s="7" t="s">
        <v>23</v>
      </c>
      <c r="B17" s="10" t="s">
        <v>24</v>
      </c>
      <c r="C17" s="7">
        <v>3</v>
      </c>
      <c r="D17" s="7">
        <v>3</v>
      </c>
      <c r="E17" s="41" t="s">
        <v>181</v>
      </c>
      <c r="F17" s="6">
        <f>SUBTOTAL(3,$E$7:E17)</f>
        <v>11</v>
      </c>
      <c r="G17" s="20">
        <f t="shared" si="0"/>
        <v>0</v>
      </c>
      <c r="H17" s="20"/>
      <c r="I17" s="1" t="e">
        <f>#REF!-C17</f>
        <v>#REF!</v>
      </c>
    </row>
    <row r="18" spans="1:9" ht="31.5" customHeight="1">
      <c r="A18" s="23" t="s">
        <v>25</v>
      </c>
      <c r="B18" s="10" t="s">
        <v>26</v>
      </c>
      <c r="C18" s="7">
        <v>3</v>
      </c>
      <c r="D18" s="7">
        <v>3</v>
      </c>
      <c r="E18" s="41" t="s">
        <v>190</v>
      </c>
      <c r="F18" s="6">
        <f>SUBTOTAL(3,$E$7:E18)</f>
        <v>12</v>
      </c>
      <c r="G18" s="20">
        <f t="shared" si="0"/>
        <v>0</v>
      </c>
      <c r="H18" s="20"/>
      <c r="I18" s="1" t="e">
        <f>#REF!-C18</f>
        <v>#REF!</v>
      </c>
    </row>
    <row r="19" spans="1:9" ht="31.5" customHeight="1">
      <c r="A19" s="6" t="s">
        <v>27</v>
      </c>
      <c r="B19" s="9" t="s">
        <v>28</v>
      </c>
      <c r="C19" s="7">
        <v>4</v>
      </c>
      <c r="D19" s="7">
        <v>4</v>
      </c>
      <c r="E19" s="41" t="s">
        <v>182</v>
      </c>
      <c r="F19" s="6">
        <f>SUBTOTAL(3,$E$7:E19)</f>
        <v>13</v>
      </c>
      <c r="G19" s="20">
        <f t="shared" si="0"/>
        <v>0</v>
      </c>
      <c r="H19" s="20"/>
      <c r="I19" s="1" t="e">
        <f>#REF!-C19</f>
        <v>#REF!</v>
      </c>
    </row>
    <row r="20" spans="1:9" ht="31.5" customHeight="1">
      <c r="A20" s="24" t="s">
        <v>29</v>
      </c>
      <c r="B20" s="9" t="s">
        <v>30</v>
      </c>
      <c r="C20" s="6">
        <v>4</v>
      </c>
      <c r="D20" s="6">
        <v>4</v>
      </c>
      <c r="E20" s="41" t="s">
        <v>182</v>
      </c>
      <c r="F20" s="6">
        <f>SUBTOTAL(3,$E$7:E20)</f>
        <v>14</v>
      </c>
      <c r="G20" s="20">
        <f t="shared" si="0"/>
        <v>0</v>
      </c>
      <c r="H20" s="20"/>
      <c r="I20" s="1" t="e">
        <f>#REF!-C20</f>
        <v>#REF!</v>
      </c>
    </row>
    <row r="21" spans="1:9" ht="31.5" customHeight="1">
      <c r="A21" s="25" t="s">
        <v>31</v>
      </c>
      <c r="B21" s="9" t="s">
        <v>32</v>
      </c>
      <c r="C21" s="7">
        <v>4</v>
      </c>
      <c r="D21" s="7">
        <v>4</v>
      </c>
      <c r="E21" s="41" t="s">
        <v>182</v>
      </c>
      <c r="F21" s="6">
        <f>SUBTOTAL(3,$E$7:E21)</f>
        <v>15</v>
      </c>
      <c r="G21" s="20">
        <f t="shared" si="0"/>
        <v>0</v>
      </c>
      <c r="H21" s="20"/>
      <c r="I21" s="1" t="e">
        <f>#REF!-C21</f>
        <v>#REF!</v>
      </c>
    </row>
    <row r="22" spans="1:9" ht="31.5" customHeight="1">
      <c r="A22" s="7" t="s">
        <v>33</v>
      </c>
      <c r="B22" s="10" t="s">
        <v>34</v>
      </c>
      <c r="C22" s="7">
        <v>4</v>
      </c>
      <c r="D22" s="7">
        <v>4</v>
      </c>
      <c r="E22" s="6" t="s">
        <v>188</v>
      </c>
      <c r="F22" s="6">
        <f>SUBTOTAL(3,$E$7:E22)</f>
        <v>16</v>
      </c>
      <c r="G22" s="20">
        <f t="shared" si="0"/>
        <v>0</v>
      </c>
      <c r="H22" s="20"/>
      <c r="I22" s="1" t="e">
        <f>#REF!-C22</f>
        <v>#REF!</v>
      </c>
    </row>
    <row r="23" spans="1:9" ht="31.5" customHeight="1">
      <c r="A23" s="6" t="s">
        <v>35</v>
      </c>
      <c r="B23" s="9" t="s">
        <v>36</v>
      </c>
      <c r="C23" s="6">
        <v>3</v>
      </c>
      <c r="D23" s="6">
        <v>3</v>
      </c>
      <c r="E23" s="6" t="s">
        <v>188</v>
      </c>
      <c r="F23" s="6">
        <f>SUBTOTAL(3,$E$7:E23)</f>
        <v>17</v>
      </c>
      <c r="G23" s="20">
        <f t="shared" si="0"/>
        <v>0</v>
      </c>
      <c r="H23" s="20"/>
      <c r="I23" s="1" t="e">
        <f>#REF!-C23</f>
        <v>#REF!</v>
      </c>
    </row>
    <row r="24" spans="1:9" ht="31.5" customHeight="1">
      <c r="A24" s="7" t="s">
        <v>37</v>
      </c>
      <c r="B24" s="10" t="s">
        <v>38</v>
      </c>
      <c r="C24" s="7">
        <v>4</v>
      </c>
      <c r="D24" s="7">
        <v>4</v>
      </c>
      <c r="E24" s="6" t="s">
        <v>183</v>
      </c>
      <c r="F24" s="6">
        <f>SUBTOTAL(3,$E$7:E24)</f>
        <v>18</v>
      </c>
      <c r="G24" s="20">
        <f t="shared" si="0"/>
        <v>0</v>
      </c>
      <c r="H24" s="20"/>
      <c r="I24" s="1" t="e">
        <f>#REF!-C24</f>
        <v>#REF!</v>
      </c>
    </row>
    <row r="25" spans="1:9" ht="31.5" customHeight="1">
      <c r="A25" s="6" t="s">
        <v>39</v>
      </c>
      <c r="B25" s="9" t="s">
        <v>40</v>
      </c>
      <c r="C25" s="6">
        <v>4</v>
      </c>
      <c r="D25" s="6">
        <v>4</v>
      </c>
      <c r="E25" s="6" t="s">
        <v>192</v>
      </c>
      <c r="F25" s="6">
        <f>SUBTOTAL(3,$E$7:E25)</f>
        <v>19</v>
      </c>
      <c r="G25" s="20">
        <f t="shared" si="0"/>
        <v>0</v>
      </c>
      <c r="H25" s="20"/>
      <c r="I25" s="1" t="e">
        <f>#REF!-C25</f>
        <v>#REF!</v>
      </c>
    </row>
    <row r="26" spans="1:9" ht="31.5" customHeight="1">
      <c r="A26" s="7" t="s">
        <v>41</v>
      </c>
      <c r="B26" s="10" t="s">
        <v>42</v>
      </c>
      <c r="C26" s="7">
        <v>2</v>
      </c>
      <c r="D26" s="38">
        <v>3</v>
      </c>
      <c r="E26" s="6" t="s">
        <v>188</v>
      </c>
      <c r="F26" s="6">
        <f>SUBTOTAL(3,$E$7:E26)</f>
        <v>20</v>
      </c>
      <c r="G26" s="20">
        <f t="shared" si="0"/>
        <v>1</v>
      </c>
      <c r="H26" s="20"/>
      <c r="I26" s="1" t="e">
        <f>#REF!-C26</f>
        <v>#REF!</v>
      </c>
    </row>
    <row r="27" spans="1:9" ht="31.5" customHeight="1">
      <c r="A27" s="6" t="s">
        <v>43</v>
      </c>
      <c r="B27" s="9" t="s">
        <v>44</v>
      </c>
      <c r="C27" s="6">
        <v>2</v>
      </c>
      <c r="D27" s="6">
        <v>2</v>
      </c>
      <c r="E27" s="6" t="s">
        <v>188</v>
      </c>
      <c r="F27" s="6">
        <f>SUBTOTAL(3,$E$7:E27)</f>
        <v>21</v>
      </c>
      <c r="G27" s="20">
        <f t="shared" si="0"/>
        <v>0</v>
      </c>
      <c r="H27" s="20"/>
      <c r="I27" s="1" t="e">
        <f>#REF!-C27</f>
        <v>#REF!</v>
      </c>
    </row>
    <row r="28" spans="1:9" ht="31.5" customHeight="1">
      <c r="A28" s="6" t="s">
        <v>45</v>
      </c>
      <c r="B28" s="9" t="s">
        <v>46</v>
      </c>
      <c r="C28" s="6">
        <v>3</v>
      </c>
      <c r="D28" s="6">
        <v>3</v>
      </c>
      <c r="E28" s="6" t="s">
        <v>188</v>
      </c>
      <c r="F28" s="6">
        <f>SUBTOTAL(3,$E$7:E28)</f>
        <v>22</v>
      </c>
      <c r="G28" s="20">
        <f t="shared" si="0"/>
        <v>0</v>
      </c>
      <c r="H28" s="20"/>
      <c r="I28" s="1" t="e">
        <f>#REF!-C28</f>
        <v>#REF!</v>
      </c>
    </row>
    <row r="29" spans="1:9" ht="31.5" customHeight="1">
      <c r="A29" s="7" t="s">
        <v>47</v>
      </c>
      <c r="B29" s="10" t="s">
        <v>48</v>
      </c>
      <c r="C29" s="7">
        <v>2</v>
      </c>
      <c r="D29" s="38">
        <v>3</v>
      </c>
      <c r="E29" s="6" t="s">
        <v>188</v>
      </c>
      <c r="F29" s="6">
        <f>SUBTOTAL(3,$E$7:E29)</f>
        <v>23</v>
      </c>
      <c r="G29" s="20">
        <f t="shared" si="0"/>
        <v>1</v>
      </c>
      <c r="H29" s="20"/>
      <c r="I29" s="1" t="e">
        <f>#REF!-C29</f>
        <v>#REF!</v>
      </c>
    </row>
    <row r="30" spans="1:9" ht="31.5" customHeight="1">
      <c r="A30" s="7" t="s">
        <v>49</v>
      </c>
      <c r="B30" s="10" t="s">
        <v>50</v>
      </c>
      <c r="C30" s="7">
        <v>3</v>
      </c>
      <c r="D30" s="7">
        <v>3</v>
      </c>
      <c r="E30" s="6" t="s">
        <v>188</v>
      </c>
      <c r="F30" s="6">
        <f>SUBTOTAL(3,$E$7:E30)</f>
        <v>24</v>
      </c>
      <c r="G30" s="20">
        <f t="shared" si="0"/>
        <v>0</v>
      </c>
      <c r="H30" s="20"/>
      <c r="I30" s="1" t="e">
        <f>#REF!-C30</f>
        <v>#REF!</v>
      </c>
    </row>
    <row r="31" spans="1:9" ht="31.5" customHeight="1">
      <c r="A31" s="6" t="s">
        <v>51</v>
      </c>
      <c r="B31" s="9" t="s">
        <v>52</v>
      </c>
      <c r="C31" s="6">
        <v>3</v>
      </c>
      <c r="D31" s="6">
        <v>3</v>
      </c>
      <c r="E31" s="6" t="s">
        <v>188</v>
      </c>
      <c r="F31" s="6">
        <f>SUBTOTAL(3,$E$7:E31)</f>
        <v>25</v>
      </c>
      <c r="G31" s="20">
        <f t="shared" si="0"/>
        <v>0</v>
      </c>
      <c r="H31" s="20"/>
      <c r="I31" s="1" t="e">
        <f>#REF!-C31</f>
        <v>#REF!</v>
      </c>
    </row>
    <row r="32" spans="1:9" ht="31.5" customHeight="1">
      <c r="A32" s="6" t="s">
        <v>53</v>
      </c>
      <c r="B32" s="9" t="s">
        <v>54</v>
      </c>
      <c r="C32" s="6">
        <v>3</v>
      </c>
      <c r="D32" s="6">
        <v>3</v>
      </c>
      <c r="E32" s="6" t="s">
        <v>188</v>
      </c>
      <c r="F32" s="6">
        <f>SUBTOTAL(3,$E$7:E32)</f>
        <v>26</v>
      </c>
      <c r="G32" s="20">
        <f t="shared" si="0"/>
        <v>0</v>
      </c>
      <c r="H32" s="20"/>
      <c r="I32" s="1" t="e">
        <f>#REF!-C32</f>
        <v>#REF!</v>
      </c>
    </row>
    <row r="33" spans="1:9" ht="31.5" customHeight="1">
      <c r="A33" s="7" t="s">
        <v>55</v>
      </c>
      <c r="B33" s="10" t="s">
        <v>56</v>
      </c>
      <c r="C33" s="7">
        <v>4</v>
      </c>
      <c r="D33" s="7">
        <v>4</v>
      </c>
      <c r="E33" s="6" t="s">
        <v>188</v>
      </c>
      <c r="F33" s="6">
        <f>SUBTOTAL(3,$E$7:E33)</f>
        <v>27</v>
      </c>
      <c r="G33" s="20">
        <f t="shared" si="0"/>
        <v>0</v>
      </c>
      <c r="H33" s="20"/>
      <c r="I33" s="1" t="e">
        <f>#REF!-C33</f>
        <v>#REF!</v>
      </c>
    </row>
    <row r="34" spans="1:9" ht="31.5" customHeight="1">
      <c r="A34" s="7" t="s">
        <v>57</v>
      </c>
      <c r="B34" s="10" t="s">
        <v>58</v>
      </c>
      <c r="C34" s="7">
        <v>3</v>
      </c>
      <c r="D34" s="7">
        <v>3</v>
      </c>
      <c r="E34" s="6" t="s">
        <v>188</v>
      </c>
      <c r="F34" s="6">
        <f>SUBTOTAL(3,$E$7:E34)</f>
        <v>28</v>
      </c>
      <c r="G34" s="20">
        <f t="shared" si="0"/>
        <v>0</v>
      </c>
      <c r="H34" s="20"/>
      <c r="I34" s="1" t="e">
        <f>#REF!-C34</f>
        <v>#REF!</v>
      </c>
    </row>
    <row r="35" spans="1:9" ht="31.5" customHeight="1">
      <c r="A35" s="7" t="s">
        <v>59</v>
      </c>
      <c r="B35" s="10" t="s">
        <v>60</v>
      </c>
      <c r="C35" s="7">
        <v>3</v>
      </c>
      <c r="D35" s="7">
        <v>3</v>
      </c>
      <c r="E35" s="6" t="s">
        <v>188</v>
      </c>
      <c r="F35" s="6">
        <f>SUBTOTAL(3,$E$7:E35)</f>
        <v>29</v>
      </c>
      <c r="G35" s="20">
        <f t="shared" si="0"/>
        <v>0</v>
      </c>
      <c r="H35" s="20"/>
      <c r="I35" s="1" t="e">
        <f>#REF!-C35</f>
        <v>#REF!</v>
      </c>
    </row>
    <row r="36" spans="1:9" ht="31.5" customHeight="1">
      <c r="A36" s="6" t="s">
        <v>61</v>
      </c>
      <c r="B36" s="9" t="s">
        <v>62</v>
      </c>
      <c r="C36" s="6">
        <v>3</v>
      </c>
      <c r="D36" s="6">
        <v>3</v>
      </c>
      <c r="E36" s="6" t="s">
        <v>188</v>
      </c>
      <c r="F36" s="6">
        <f>SUBTOTAL(3,$E$7:E36)</f>
        <v>30</v>
      </c>
      <c r="G36" s="20">
        <f t="shared" si="0"/>
        <v>0</v>
      </c>
      <c r="H36" s="20"/>
      <c r="I36" s="1" t="e">
        <f>#REF!-C36</f>
        <v>#REF!</v>
      </c>
    </row>
    <row r="37" spans="1:9" ht="31.5" customHeight="1">
      <c r="A37" s="7" t="s">
        <v>63</v>
      </c>
      <c r="B37" s="10" t="s">
        <v>64</v>
      </c>
      <c r="C37" s="7">
        <v>3</v>
      </c>
      <c r="D37" s="7">
        <v>3</v>
      </c>
      <c r="E37" s="6" t="s">
        <v>188</v>
      </c>
      <c r="F37" s="6">
        <f>SUBTOTAL(3,$E$7:E37)</f>
        <v>31</v>
      </c>
      <c r="G37" s="20">
        <f t="shared" si="0"/>
        <v>0</v>
      </c>
      <c r="H37" s="20"/>
      <c r="I37" s="1" t="e">
        <f>#REF!-C37</f>
        <v>#REF!</v>
      </c>
    </row>
    <row r="38" spans="1:9" ht="31.5" customHeight="1">
      <c r="A38" s="7" t="s">
        <v>65</v>
      </c>
      <c r="B38" s="10" t="s">
        <v>66</v>
      </c>
      <c r="C38" s="7">
        <v>3</v>
      </c>
      <c r="D38" s="7">
        <v>3</v>
      </c>
      <c r="E38" s="6" t="s">
        <v>188</v>
      </c>
      <c r="F38" s="6">
        <f>SUBTOTAL(3,$E$7:E38)</f>
        <v>32</v>
      </c>
      <c r="G38" s="20">
        <f t="shared" si="0"/>
        <v>0</v>
      </c>
      <c r="H38" s="20"/>
      <c r="I38" s="1" t="e">
        <f>#REF!-C38</f>
        <v>#REF!</v>
      </c>
    </row>
    <row r="39" spans="1:9" ht="31.5" customHeight="1">
      <c r="A39" s="7" t="s">
        <v>67</v>
      </c>
      <c r="B39" s="10" t="s">
        <v>68</v>
      </c>
      <c r="C39" s="7">
        <v>3</v>
      </c>
      <c r="D39" s="7">
        <v>3</v>
      </c>
      <c r="E39" s="6" t="s">
        <v>188</v>
      </c>
      <c r="F39" s="6">
        <f>SUBTOTAL(3,$E$7:E39)</f>
        <v>33</v>
      </c>
      <c r="G39" s="20">
        <f t="shared" si="0"/>
        <v>0</v>
      </c>
      <c r="H39" s="20"/>
      <c r="I39" s="1" t="e">
        <f>#REF!-C39</f>
        <v>#REF!</v>
      </c>
    </row>
    <row r="40" spans="1:9" s="16" customFormat="1" ht="31.5" customHeight="1">
      <c r="A40" s="7" t="s">
        <v>69</v>
      </c>
      <c r="B40" s="11" t="s">
        <v>70</v>
      </c>
      <c r="C40" s="7">
        <v>3</v>
      </c>
      <c r="D40" s="7">
        <v>3</v>
      </c>
      <c r="E40" s="6" t="s">
        <v>188</v>
      </c>
      <c r="F40" s="6">
        <f>SUBTOTAL(3,$E$7:E40)</f>
        <v>34</v>
      </c>
      <c r="G40" s="20">
        <f t="shared" si="0"/>
        <v>0</v>
      </c>
      <c r="H40" s="20"/>
      <c r="I40" s="1" t="e">
        <f>#REF!-C40</f>
        <v>#REF!</v>
      </c>
    </row>
    <row r="41" spans="1:9" ht="31.5" customHeight="1">
      <c r="A41" s="7" t="s">
        <v>71</v>
      </c>
      <c r="B41" s="10" t="s">
        <v>72</v>
      </c>
      <c r="C41" s="7">
        <v>3</v>
      </c>
      <c r="D41" s="7">
        <v>3</v>
      </c>
      <c r="E41" s="6" t="s">
        <v>188</v>
      </c>
      <c r="F41" s="6">
        <f>SUBTOTAL(3,$E$7:E41)</f>
        <v>35</v>
      </c>
      <c r="G41" s="20">
        <f t="shared" si="0"/>
        <v>0</v>
      </c>
      <c r="H41" s="20"/>
      <c r="I41" s="1" t="e">
        <f>#REF!-C41</f>
        <v>#REF!</v>
      </c>
    </row>
    <row r="42" spans="1:9" ht="31.5" customHeight="1">
      <c r="A42" s="6" t="s">
        <v>73</v>
      </c>
      <c r="B42" s="9" t="s">
        <v>74</v>
      </c>
      <c r="C42" s="6">
        <v>4</v>
      </c>
      <c r="D42" s="6">
        <v>4</v>
      </c>
      <c r="E42" s="41" t="s">
        <v>184</v>
      </c>
      <c r="F42" s="6">
        <f>SUBTOTAL(3,$E$7:E42)</f>
        <v>36</v>
      </c>
      <c r="G42" s="20">
        <f t="shared" si="0"/>
        <v>0</v>
      </c>
      <c r="H42" s="20"/>
      <c r="I42" s="1" t="e">
        <f>#REF!-C42</f>
        <v>#REF!</v>
      </c>
    </row>
    <row r="43" spans="1:9" ht="31.5" customHeight="1">
      <c r="A43" s="6" t="s">
        <v>75</v>
      </c>
      <c r="B43" s="9" t="s">
        <v>76</v>
      </c>
      <c r="C43" s="8">
        <v>4</v>
      </c>
      <c r="D43" s="8">
        <v>4</v>
      </c>
      <c r="E43" s="6" t="s">
        <v>183</v>
      </c>
      <c r="F43" s="8">
        <f>SUBTOTAL(3,$E$7:E43)</f>
        <v>37</v>
      </c>
      <c r="G43" s="20">
        <f t="shared" si="0"/>
        <v>0</v>
      </c>
      <c r="H43" s="20"/>
      <c r="I43" s="1" t="e">
        <f>#REF!-C43</f>
        <v>#REF!</v>
      </c>
    </row>
    <row r="44" spans="1:9" ht="31.5" customHeight="1">
      <c r="A44" s="6" t="s">
        <v>77</v>
      </c>
      <c r="B44" s="9" t="s">
        <v>78</v>
      </c>
      <c r="C44" s="8">
        <v>3</v>
      </c>
      <c r="D44" s="8">
        <v>3</v>
      </c>
      <c r="E44" s="6" t="s">
        <v>183</v>
      </c>
      <c r="F44" s="8">
        <f>SUBTOTAL(3,$E$7:E44)</f>
        <v>38</v>
      </c>
      <c r="G44" s="20">
        <f t="shared" si="0"/>
        <v>0</v>
      </c>
      <c r="H44" s="20"/>
      <c r="I44" s="1" t="e">
        <f>#REF!-C44</f>
        <v>#REF!</v>
      </c>
    </row>
    <row r="45" spans="1:9" ht="31.5" customHeight="1">
      <c r="A45" s="6" t="s">
        <v>79</v>
      </c>
      <c r="B45" s="9" t="s">
        <v>80</v>
      </c>
      <c r="C45" s="8">
        <v>3</v>
      </c>
      <c r="D45" s="8">
        <v>3</v>
      </c>
      <c r="E45" s="6" t="s">
        <v>183</v>
      </c>
      <c r="F45" s="8">
        <f>SUBTOTAL(3,$E$7:E45)</f>
        <v>39</v>
      </c>
      <c r="G45" s="20">
        <f t="shared" si="0"/>
        <v>0</v>
      </c>
      <c r="H45" s="20"/>
      <c r="I45" s="1" t="e">
        <f>#REF!-C45</f>
        <v>#REF!</v>
      </c>
    </row>
    <row r="46" spans="1:9" ht="31.5" customHeight="1">
      <c r="A46" s="6" t="s">
        <v>81</v>
      </c>
      <c r="B46" s="9" t="s">
        <v>82</v>
      </c>
      <c r="C46" s="8">
        <v>3</v>
      </c>
      <c r="D46" s="8">
        <v>3</v>
      </c>
      <c r="E46" s="6" t="s">
        <v>185</v>
      </c>
      <c r="F46" s="8">
        <f>SUBTOTAL(3,$E$7:E46)</f>
        <v>40</v>
      </c>
      <c r="G46" s="20">
        <f t="shared" si="0"/>
        <v>0</v>
      </c>
      <c r="H46" s="20"/>
      <c r="I46" s="1" t="e">
        <f>#REF!-C46</f>
        <v>#REF!</v>
      </c>
    </row>
    <row r="47" spans="1:9" ht="31.5" customHeight="1">
      <c r="A47" s="6" t="s">
        <v>83</v>
      </c>
      <c r="B47" s="9" t="s">
        <v>84</v>
      </c>
      <c r="C47" s="8">
        <v>3</v>
      </c>
      <c r="D47" s="8">
        <v>3</v>
      </c>
      <c r="E47" s="6" t="s">
        <v>185</v>
      </c>
      <c r="F47" s="8">
        <f>SUBTOTAL(3,$E$7:E47)</f>
        <v>41</v>
      </c>
      <c r="G47" s="20">
        <f t="shared" si="0"/>
        <v>0</v>
      </c>
      <c r="H47" s="20"/>
      <c r="I47" s="1" t="e">
        <f>#REF!-C47</f>
        <v>#REF!</v>
      </c>
    </row>
    <row r="48" spans="1:9" s="16" customFormat="1" ht="31.5" customHeight="1">
      <c r="A48" s="7" t="s">
        <v>85</v>
      </c>
      <c r="B48" s="11" t="s">
        <v>86</v>
      </c>
      <c r="C48" s="13">
        <v>2</v>
      </c>
      <c r="D48" s="13">
        <v>2</v>
      </c>
      <c r="E48" s="6" t="s">
        <v>185</v>
      </c>
      <c r="F48" s="8">
        <f>SUBTOTAL(3,$E$7:E48)</f>
        <v>42</v>
      </c>
      <c r="G48" s="20">
        <f t="shared" si="0"/>
        <v>0</v>
      </c>
      <c r="H48" s="20"/>
      <c r="I48" s="1" t="e">
        <f>#REF!-C48</f>
        <v>#REF!</v>
      </c>
    </row>
    <row r="49" spans="1:9" ht="31.5" customHeight="1">
      <c r="A49" s="6" t="s">
        <v>87</v>
      </c>
      <c r="B49" s="9" t="s">
        <v>88</v>
      </c>
      <c r="C49" s="6">
        <v>2</v>
      </c>
      <c r="D49" s="6">
        <v>2</v>
      </c>
      <c r="E49" s="6" t="s">
        <v>185</v>
      </c>
      <c r="F49" s="6">
        <f>SUBTOTAL(3,$E$7:E49)</f>
        <v>43</v>
      </c>
      <c r="G49" s="20">
        <f t="shared" si="0"/>
        <v>0</v>
      </c>
      <c r="H49" s="20"/>
      <c r="I49" s="1" t="e">
        <f>#REF!-C49</f>
        <v>#REF!</v>
      </c>
    </row>
    <row r="50" spans="1:9" ht="31.5" customHeight="1">
      <c r="A50" s="6" t="s">
        <v>89</v>
      </c>
      <c r="B50" s="9" t="s">
        <v>90</v>
      </c>
      <c r="C50" s="6">
        <v>3</v>
      </c>
      <c r="D50" s="6">
        <v>3</v>
      </c>
      <c r="E50" s="6" t="s">
        <v>185</v>
      </c>
      <c r="F50" s="6">
        <f>SUBTOTAL(3,$E$7:E50)</f>
        <v>44</v>
      </c>
      <c r="G50" s="20">
        <f t="shared" si="0"/>
        <v>0</v>
      </c>
      <c r="H50" s="20"/>
      <c r="I50" s="1" t="e">
        <f>#REF!-C50</f>
        <v>#REF!</v>
      </c>
    </row>
    <row r="51" spans="1:9" ht="31.5" customHeight="1">
      <c r="A51" s="6" t="s">
        <v>91</v>
      </c>
      <c r="B51" s="9" t="s">
        <v>92</v>
      </c>
      <c r="C51" s="6">
        <v>3</v>
      </c>
      <c r="D51" s="6">
        <v>3</v>
      </c>
      <c r="E51" s="6" t="s">
        <v>185</v>
      </c>
      <c r="F51" s="6">
        <f>SUBTOTAL(3,$E$7:E51)</f>
        <v>45</v>
      </c>
      <c r="G51" s="20">
        <f t="shared" si="0"/>
        <v>0</v>
      </c>
      <c r="H51" s="20"/>
      <c r="I51" s="1" t="e">
        <f>#REF!-C51</f>
        <v>#REF!</v>
      </c>
    </row>
    <row r="52" spans="1:9" s="22" customFormat="1" ht="31.5" customHeight="1">
      <c r="A52" s="8" t="s">
        <v>93</v>
      </c>
      <c r="B52" s="26" t="s">
        <v>94</v>
      </c>
      <c r="C52" s="8">
        <v>3</v>
      </c>
      <c r="D52" s="8">
        <v>3</v>
      </c>
      <c r="E52" s="6" t="s">
        <v>183</v>
      </c>
      <c r="F52" s="6">
        <f>SUBTOTAL(3,$E$7:E52)</f>
        <v>46</v>
      </c>
      <c r="G52" s="20">
        <f t="shared" si="0"/>
        <v>0</v>
      </c>
      <c r="H52" s="20"/>
      <c r="I52" s="1" t="e">
        <f>#REF!-C52</f>
        <v>#REF!</v>
      </c>
    </row>
    <row r="53" spans="1:9" s="22" customFormat="1" ht="42" customHeight="1">
      <c r="A53" s="8" t="s">
        <v>95</v>
      </c>
      <c r="B53" s="26" t="s">
        <v>96</v>
      </c>
      <c r="C53" s="8">
        <v>3</v>
      </c>
      <c r="D53" s="8">
        <v>3</v>
      </c>
      <c r="E53" s="6" t="s">
        <v>183</v>
      </c>
      <c r="F53" s="6">
        <f>SUBTOTAL(3,$E$7:E53)</f>
        <v>47</v>
      </c>
      <c r="G53" s="20">
        <f t="shared" si="0"/>
        <v>0</v>
      </c>
      <c r="H53" s="20"/>
      <c r="I53" s="1" t="e">
        <f>#REF!-C53</f>
        <v>#REF!</v>
      </c>
    </row>
    <row r="54" spans="1:9" s="22" customFormat="1" ht="42" customHeight="1">
      <c r="A54" s="8" t="s">
        <v>97</v>
      </c>
      <c r="B54" s="26" t="s">
        <v>98</v>
      </c>
      <c r="C54" s="8">
        <v>3</v>
      </c>
      <c r="D54" s="8">
        <v>3</v>
      </c>
      <c r="E54" s="6" t="s">
        <v>183</v>
      </c>
      <c r="F54" s="6">
        <f>SUBTOTAL(3,$E$7:E54)</f>
        <v>48</v>
      </c>
      <c r="G54" s="20">
        <f t="shared" si="0"/>
        <v>0</v>
      </c>
      <c r="H54" s="20"/>
      <c r="I54" s="1" t="e">
        <f>#REF!-C54</f>
        <v>#REF!</v>
      </c>
    </row>
    <row r="55" spans="1:9" s="22" customFormat="1" ht="31.5" customHeight="1">
      <c r="A55" s="8" t="s">
        <v>99</v>
      </c>
      <c r="B55" s="26" t="s">
        <v>100</v>
      </c>
      <c r="C55" s="8">
        <v>3</v>
      </c>
      <c r="D55" s="8">
        <v>3</v>
      </c>
      <c r="E55" s="6" t="s">
        <v>183</v>
      </c>
      <c r="F55" s="6">
        <f>SUBTOTAL(3,$E$7:E55)</f>
        <v>49</v>
      </c>
      <c r="G55" s="20">
        <f t="shared" si="0"/>
        <v>0</v>
      </c>
      <c r="H55" s="20"/>
      <c r="I55" s="1" t="e">
        <f>#REF!-C55</f>
        <v>#REF!</v>
      </c>
    </row>
    <row r="56" spans="1:9" s="22" customFormat="1" ht="25.5" customHeight="1">
      <c r="A56" s="8" t="s">
        <v>101</v>
      </c>
      <c r="B56" s="26" t="s">
        <v>102</v>
      </c>
      <c r="C56" s="8">
        <v>3</v>
      </c>
      <c r="D56" s="8">
        <v>3</v>
      </c>
      <c r="E56" s="6" t="s">
        <v>183</v>
      </c>
      <c r="F56" s="6">
        <f>SUBTOTAL(3,$E$7:E56)</f>
        <v>50</v>
      </c>
      <c r="G56" s="20">
        <f t="shared" si="0"/>
        <v>0</v>
      </c>
      <c r="H56" s="20"/>
      <c r="I56" s="1" t="e">
        <f>#REF!-C56</f>
        <v>#REF!</v>
      </c>
    </row>
    <row r="57" spans="1:9" s="27" customFormat="1" ht="31.5" customHeight="1">
      <c r="A57" s="5" t="s">
        <v>103</v>
      </c>
      <c r="B57" s="26" t="s">
        <v>104</v>
      </c>
      <c r="C57" s="5">
        <v>2</v>
      </c>
      <c r="D57" s="5">
        <v>2</v>
      </c>
      <c r="E57" s="6" t="s">
        <v>185</v>
      </c>
      <c r="F57" s="6">
        <f>SUBTOTAL(3,$E$7:E57)</f>
        <v>51</v>
      </c>
      <c r="G57" s="20">
        <f t="shared" si="0"/>
        <v>0</v>
      </c>
      <c r="H57" s="20"/>
      <c r="I57" s="1" t="e">
        <f>#REF!-C57</f>
        <v>#REF!</v>
      </c>
    </row>
    <row r="58" spans="1:9" s="27" customFormat="1" ht="31.5" customHeight="1">
      <c r="A58" s="5" t="s">
        <v>105</v>
      </c>
      <c r="B58" s="28" t="s">
        <v>106</v>
      </c>
      <c r="C58" s="5">
        <v>3</v>
      </c>
      <c r="D58" s="5">
        <v>3</v>
      </c>
      <c r="E58" s="6" t="s">
        <v>185</v>
      </c>
      <c r="F58" s="6">
        <f>SUBTOTAL(3,$E$7:E58)</f>
        <v>52</v>
      </c>
      <c r="G58" s="20">
        <f t="shared" si="0"/>
        <v>0</v>
      </c>
      <c r="H58" s="20"/>
      <c r="I58" s="1" t="e">
        <f>#REF!-C58</f>
        <v>#REF!</v>
      </c>
    </row>
    <row r="59" spans="1:9" s="27" customFormat="1" ht="31.5" customHeight="1">
      <c r="A59" s="5" t="s">
        <v>107</v>
      </c>
      <c r="B59" s="26" t="s">
        <v>108</v>
      </c>
      <c r="C59" s="5">
        <v>2</v>
      </c>
      <c r="D59" s="5">
        <v>2</v>
      </c>
      <c r="E59" s="6" t="s">
        <v>185</v>
      </c>
      <c r="F59" s="6">
        <f>SUBTOTAL(3,$E$7:E59)</f>
        <v>53</v>
      </c>
      <c r="G59" s="20">
        <f t="shared" si="0"/>
        <v>0</v>
      </c>
      <c r="H59" s="20"/>
      <c r="I59" s="1" t="e">
        <f>#REF!-C59</f>
        <v>#REF!</v>
      </c>
    </row>
    <row r="60" spans="1:9" ht="39" customHeight="1">
      <c r="A60" s="6" t="s">
        <v>109</v>
      </c>
      <c r="B60" s="9" t="s">
        <v>110</v>
      </c>
      <c r="C60" s="6">
        <v>2</v>
      </c>
      <c r="D60" s="6">
        <v>2</v>
      </c>
      <c r="E60" s="6" t="s">
        <v>185</v>
      </c>
      <c r="F60" s="6">
        <f>SUBTOTAL(3,$E$7:E60)</f>
        <v>54</v>
      </c>
      <c r="G60" s="20">
        <f t="shared" si="0"/>
        <v>0</v>
      </c>
      <c r="H60" s="20"/>
      <c r="I60" s="1" t="e">
        <f>#REF!-C60</f>
        <v>#REF!</v>
      </c>
    </row>
    <row r="61" spans="1:9" ht="31.5" customHeight="1">
      <c r="A61" s="6" t="s">
        <v>111</v>
      </c>
      <c r="B61" s="9" t="s">
        <v>112</v>
      </c>
      <c r="C61" s="6">
        <v>2</v>
      </c>
      <c r="D61" s="6">
        <v>2</v>
      </c>
      <c r="E61" s="6" t="s">
        <v>185</v>
      </c>
      <c r="F61" s="6">
        <f>SUBTOTAL(3,$E$7:E61)</f>
        <v>55</v>
      </c>
      <c r="G61" s="20">
        <f t="shared" si="0"/>
        <v>0</v>
      </c>
      <c r="H61" s="20"/>
      <c r="I61" s="1" t="e">
        <f>#REF!-C61</f>
        <v>#REF!</v>
      </c>
    </row>
    <row r="62" spans="1:9" ht="31.5" customHeight="1">
      <c r="A62" s="6" t="s">
        <v>113</v>
      </c>
      <c r="B62" s="9" t="s">
        <v>114</v>
      </c>
      <c r="C62" s="6">
        <v>2</v>
      </c>
      <c r="D62" s="6">
        <v>2</v>
      </c>
      <c r="E62" s="6" t="s">
        <v>185</v>
      </c>
      <c r="F62" s="6">
        <f>SUBTOTAL(3,$E$7:E62)</f>
        <v>56</v>
      </c>
      <c r="G62" s="20">
        <f t="shared" si="0"/>
        <v>0</v>
      </c>
      <c r="H62" s="20"/>
      <c r="I62" s="1" t="e">
        <f>#REF!-C62</f>
        <v>#REF!</v>
      </c>
    </row>
    <row r="63" spans="1:9" s="27" customFormat="1" ht="31.5" customHeight="1">
      <c r="A63" s="5" t="s">
        <v>115</v>
      </c>
      <c r="B63" s="28" t="s">
        <v>116</v>
      </c>
      <c r="C63" s="5">
        <v>3</v>
      </c>
      <c r="D63" s="5">
        <v>3</v>
      </c>
      <c r="E63" s="6" t="s">
        <v>185</v>
      </c>
      <c r="F63" s="6">
        <f>SUBTOTAL(3,$E$7:E63)</f>
        <v>57</v>
      </c>
      <c r="G63" s="20">
        <f t="shared" si="0"/>
        <v>0</v>
      </c>
      <c r="H63" s="20"/>
      <c r="I63" s="1" t="e">
        <f>#REF!-C63</f>
        <v>#REF!</v>
      </c>
    </row>
    <row r="64" spans="1:9" s="27" customFormat="1" ht="31.5" customHeight="1">
      <c r="A64" s="5" t="s">
        <v>117</v>
      </c>
      <c r="B64" s="26" t="s">
        <v>118</v>
      </c>
      <c r="C64" s="5">
        <v>2</v>
      </c>
      <c r="D64" s="5">
        <v>2</v>
      </c>
      <c r="E64" s="6" t="s">
        <v>185</v>
      </c>
      <c r="F64" s="6">
        <f>SUBTOTAL(3,$E$7:E64)</f>
        <v>58</v>
      </c>
      <c r="G64" s="20">
        <f t="shared" si="0"/>
        <v>0</v>
      </c>
      <c r="H64" s="20"/>
      <c r="I64" s="1" t="e">
        <f>#REF!-C64</f>
        <v>#REF!</v>
      </c>
    </row>
    <row r="65" spans="1:9" ht="31.5" customHeight="1">
      <c r="A65" s="6" t="s">
        <v>119</v>
      </c>
      <c r="B65" s="9" t="s">
        <v>120</v>
      </c>
      <c r="C65" s="6">
        <v>3</v>
      </c>
      <c r="D65" s="6">
        <v>3</v>
      </c>
      <c r="E65" s="6" t="s">
        <v>186</v>
      </c>
      <c r="F65" s="6">
        <f>SUBTOTAL(3,$E$7:E65)</f>
        <v>59</v>
      </c>
      <c r="G65" s="20">
        <f t="shared" si="0"/>
        <v>0</v>
      </c>
      <c r="H65" s="20"/>
      <c r="I65" s="1" t="e">
        <f>#REF!-C65</f>
        <v>#REF!</v>
      </c>
    </row>
    <row r="66" spans="1:9" ht="31.5" customHeight="1">
      <c r="A66" s="6" t="s">
        <v>121</v>
      </c>
      <c r="B66" s="9" t="s">
        <v>122</v>
      </c>
      <c r="C66" s="6">
        <v>2</v>
      </c>
      <c r="D66" s="6">
        <v>2</v>
      </c>
      <c r="E66" s="6" t="s">
        <v>186</v>
      </c>
      <c r="F66" s="6">
        <f>SUBTOTAL(3,$E$7:E66)</f>
        <v>60</v>
      </c>
      <c r="G66" s="20">
        <f t="shared" si="0"/>
        <v>0</v>
      </c>
      <c r="H66" s="20"/>
      <c r="I66" s="1" t="e">
        <f>#REF!-C66</f>
        <v>#REF!</v>
      </c>
    </row>
    <row r="67" spans="1:9" ht="31.5" customHeight="1">
      <c r="A67" s="6" t="s">
        <v>123</v>
      </c>
      <c r="B67" s="29" t="s">
        <v>124</v>
      </c>
      <c r="C67" s="12">
        <v>3</v>
      </c>
      <c r="D67" s="12">
        <v>3</v>
      </c>
      <c r="E67" s="6" t="s">
        <v>187</v>
      </c>
      <c r="F67" s="12">
        <f>SUBTOTAL(3,$E$7:E67)</f>
        <v>61</v>
      </c>
      <c r="G67" s="20">
        <f t="shared" si="0"/>
        <v>0</v>
      </c>
      <c r="H67" s="20"/>
      <c r="I67" s="1" t="e">
        <f>#REF!-C67</f>
        <v>#REF!</v>
      </c>
    </row>
    <row r="68" spans="1:9" ht="31.5" customHeight="1">
      <c r="A68" s="6" t="s">
        <v>125</v>
      </c>
      <c r="B68" s="29" t="s">
        <v>126</v>
      </c>
      <c r="C68" s="12">
        <v>3</v>
      </c>
      <c r="D68" s="12">
        <v>3</v>
      </c>
      <c r="E68" s="6" t="s">
        <v>187</v>
      </c>
      <c r="F68" s="12">
        <f>SUBTOTAL(3,$E$7:E68)</f>
        <v>62</v>
      </c>
      <c r="G68" s="20">
        <f t="shared" si="0"/>
        <v>0</v>
      </c>
      <c r="H68" s="20"/>
      <c r="I68" s="1" t="e">
        <f>#REF!-C68</f>
        <v>#REF!</v>
      </c>
    </row>
    <row r="69" spans="1:9" ht="39" customHeight="1">
      <c r="A69" s="6" t="s">
        <v>127</v>
      </c>
      <c r="B69" s="29" t="s">
        <v>128</v>
      </c>
      <c r="C69" s="12">
        <v>3</v>
      </c>
      <c r="D69" s="12">
        <v>3</v>
      </c>
      <c r="E69" s="6" t="s">
        <v>187</v>
      </c>
      <c r="F69" s="12">
        <f>SUBTOTAL(3,$E$7:E69)</f>
        <v>63</v>
      </c>
      <c r="G69" s="20">
        <f t="shared" si="0"/>
        <v>0</v>
      </c>
      <c r="H69" s="20"/>
      <c r="I69" s="1" t="e">
        <f>#REF!-C69</f>
        <v>#REF!</v>
      </c>
    </row>
    <row r="70" spans="1:9" ht="31.5" customHeight="1">
      <c r="A70" s="6" t="s">
        <v>129</v>
      </c>
      <c r="B70" s="29" t="s">
        <v>130</v>
      </c>
      <c r="C70" s="12">
        <v>3</v>
      </c>
      <c r="D70" s="12">
        <v>3</v>
      </c>
      <c r="E70" s="6" t="s">
        <v>187</v>
      </c>
      <c r="F70" s="12">
        <f>SUBTOTAL(3,$E$7:E70)</f>
        <v>64</v>
      </c>
      <c r="G70" s="20">
        <f t="shared" si="0"/>
        <v>0</v>
      </c>
      <c r="H70" s="20"/>
      <c r="I70" s="1" t="e">
        <f>#REF!-C70</f>
        <v>#REF!</v>
      </c>
    </row>
    <row r="71" spans="1:9" ht="31.5" customHeight="1">
      <c r="A71" s="6" t="s">
        <v>131</v>
      </c>
      <c r="B71" s="29" t="s">
        <v>132</v>
      </c>
      <c r="C71" s="12">
        <v>3</v>
      </c>
      <c r="D71" s="12">
        <v>3</v>
      </c>
      <c r="E71" s="6" t="s">
        <v>187</v>
      </c>
      <c r="F71" s="12">
        <f>SUBTOTAL(3,$E$7:E71)</f>
        <v>65</v>
      </c>
      <c r="G71" s="20">
        <f t="shared" si="0"/>
        <v>0</v>
      </c>
      <c r="H71" s="20"/>
      <c r="I71" s="1" t="e">
        <f>#REF!-C71</f>
        <v>#REF!</v>
      </c>
    </row>
    <row r="72" spans="1:9" ht="31.5" customHeight="1">
      <c r="A72" s="6" t="s">
        <v>133</v>
      </c>
      <c r="B72" s="29" t="s">
        <v>134</v>
      </c>
      <c r="C72" s="12">
        <v>3</v>
      </c>
      <c r="D72" s="12">
        <v>3</v>
      </c>
      <c r="E72" s="6" t="s">
        <v>187</v>
      </c>
      <c r="F72" s="12">
        <f>SUBTOTAL(3,$E$7:E72)</f>
        <v>66</v>
      </c>
      <c r="G72" s="20">
        <f t="shared" ref="G72:G89" si="1">D72-C72</f>
        <v>0</v>
      </c>
      <c r="H72" s="20"/>
      <c r="I72" s="1" t="e">
        <f>#REF!-C72</f>
        <v>#REF!</v>
      </c>
    </row>
    <row r="73" spans="1:9" ht="31.5" customHeight="1">
      <c r="A73" s="6" t="s">
        <v>135</v>
      </c>
      <c r="B73" s="9" t="s">
        <v>136</v>
      </c>
      <c r="C73" s="6">
        <v>2</v>
      </c>
      <c r="D73" s="6">
        <v>2</v>
      </c>
      <c r="E73" s="6" t="s">
        <v>183</v>
      </c>
      <c r="F73" s="6">
        <f>SUBTOTAL(3,$E$7:E73)</f>
        <v>67</v>
      </c>
      <c r="G73" s="20">
        <f t="shared" si="1"/>
        <v>0</v>
      </c>
      <c r="H73" s="20"/>
      <c r="I73" s="1" t="e">
        <f>#REF!-C73</f>
        <v>#REF!</v>
      </c>
    </row>
    <row r="74" spans="1:9" ht="31.5" customHeight="1">
      <c r="A74" s="6" t="s">
        <v>137</v>
      </c>
      <c r="B74" s="9" t="s">
        <v>138</v>
      </c>
      <c r="C74" s="6">
        <v>2</v>
      </c>
      <c r="D74" s="6">
        <v>2</v>
      </c>
      <c r="E74" s="6" t="s">
        <v>183</v>
      </c>
      <c r="F74" s="6">
        <f>SUBTOTAL(3,$E$7:E74)</f>
        <v>68</v>
      </c>
      <c r="G74" s="20">
        <f t="shared" si="1"/>
        <v>0</v>
      </c>
      <c r="H74" s="20"/>
      <c r="I74" s="1" t="e">
        <f>#REF!-C74</f>
        <v>#REF!</v>
      </c>
    </row>
    <row r="75" spans="1:9" ht="31.5" customHeight="1">
      <c r="A75" s="6" t="s">
        <v>139</v>
      </c>
      <c r="B75" s="9" t="s">
        <v>140</v>
      </c>
      <c r="C75" s="6">
        <v>2</v>
      </c>
      <c r="D75" s="6">
        <v>2</v>
      </c>
      <c r="E75" s="6" t="s">
        <v>183</v>
      </c>
      <c r="F75" s="6">
        <f>SUBTOTAL(3,$E$7:E75)</f>
        <v>69</v>
      </c>
      <c r="G75" s="20">
        <f t="shared" si="1"/>
        <v>0</v>
      </c>
      <c r="H75" s="20"/>
      <c r="I75" s="1" t="e">
        <f>#REF!-C75</f>
        <v>#REF!</v>
      </c>
    </row>
    <row r="76" spans="1:9" ht="31.5" customHeight="1">
      <c r="A76" s="6" t="s">
        <v>141</v>
      </c>
      <c r="B76" s="9" t="s">
        <v>142</v>
      </c>
      <c r="C76" s="6">
        <v>2</v>
      </c>
      <c r="D76" s="6">
        <v>2</v>
      </c>
      <c r="E76" s="6" t="s">
        <v>183</v>
      </c>
      <c r="F76" s="6">
        <f>SUBTOTAL(3,$E$7:E76)</f>
        <v>70</v>
      </c>
      <c r="G76" s="20">
        <f t="shared" si="1"/>
        <v>0</v>
      </c>
      <c r="H76" s="20"/>
      <c r="I76" s="1" t="e">
        <f>#REF!-C76</f>
        <v>#REF!</v>
      </c>
    </row>
    <row r="77" spans="1:9" ht="31.5" customHeight="1">
      <c r="A77" s="6" t="s">
        <v>143</v>
      </c>
      <c r="B77" s="9" t="s">
        <v>144</v>
      </c>
      <c r="C77" s="6">
        <v>3</v>
      </c>
      <c r="D77" s="6">
        <v>3</v>
      </c>
      <c r="E77" s="6" t="s">
        <v>183</v>
      </c>
      <c r="F77" s="6">
        <f>SUBTOTAL(3,$E$7:E77)</f>
        <v>71</v>
      </c>
      <c r="G77" s="20">
        <f t="shared" si="1"/>
        <v>0</v>
      </c>
      <c r="H77" s="20"/>
      <c r="I77" s="1" t="e">
        <f>#REF!-C77</f>
        <v>#REF!</v>
      </c>
    </row>
    <row r="78" spans="1:9" ht="45" customHeight="1">
      <c r="A78" s="6" t="s">
        <v>145</v>
      </c>
      <c r="B78" s="9" t="s">
        <v>146</v>
      </c>
      <c r="C78" s="6">
        <v>3</v>
      </c>
      <c r="D78" s="6">
        <v>3</v>
      </c>
      <c r="E78" s="6" t="s">
        <v>183</v>
      </c>
      <c r="F78" s="6">
        <f>SUBTOTAL(3,$E$7:E78)</f>
        <v>72</v>
      </c>
      <c r="G78" s="20">
        <f t="shared" si="1"/>
        <v>0</v>
      </c>
      <c r="H78" s="20"/>
      <c r="I78" s="1" t="e">
        <f>#REF!-C78</f>
        <v>#REF!</v>
      </c>
    </row>
    <row r="79" spans="1:9" ht="38.25" customHeight="1">
      <c r="A79" s="6" t="s">
        <v>147</v>
      </c>
      <c r="B79" s="9" t="s">
        <v>148</v>
      </c>
      <c r="C79" s="6">
        <v>4</v>
      </c>
      <c r="D79" s="6">
        <v>4</v>
      </c>
      <c r="E79" s="6" t="s">
        <v>183</v>
      </c>
      <c r="F79" s="6">
        <f>SUBTOTAL(3,$E$7:E79)</f>
        <v>73</v>
      </c>
      <c r="G79" s="20">
        <f t="shared" si="1"/>
        <v>0</v>
      </c>
      <c r="H79" s="20"/>
      <c r="I79" s="1" t="e">
        <f>#REF!-C79</f>
        <v>#REF!</v>
      </c>
    </row>
    <row r="80" spans="1:9" ht="38.25" customHeight="1">
      <c r="A80" s="6" t="s">
        <v>149</v>
      </c>
      <c r="B80" s="9" t="s">
        <v>150</v>
      </c>
      <c r="C80" s="6">
        <v>3</v>
      </c>
      <c r="D80" s="6">
        <v>3</v>
      </c>
      <c r="E80" s="6" t="s">
        <v>183</v>
      </c>
      <c r="F80" s="6">
        <f>SUBTOTAL(3,$E$7:E80)</f>
        <v>74</v>
      </c>
      <c r="G80" s="20">
        <f t="shared" si="1"/>
        <v>0</v>
      </c>
      <c r="H80" s="20"/>
      <c r="I80" s="1" t="e">
        <f>#REF!-C80</f>
        <v>#REF!</v>
      </c>
    </row>
    <row r="81" spans="1:9" ht="38.25" customHeight="1">
      <c r="A81" s="6" t="s">
        <v>151</v>
      </c>
      <c r="B81" s="9" t="s">
        <v>152</v>
      </c>
      <c r="C81" s="6">
        <v>3</v>
      </c>
      <c r="D81" s="6">
        <v>3</v>
      </c>
      <c r="E81" s="6" t="s">
        <v>183</v>
      </c>
      <c r="F81" s="6">
        <f>SUBTOTAL(3,$E$7:E81)</f>
        <v>75</v>
      </c>
      <c r="G81" s="20">
        <f t="shared" si="1"/>
        <v>0</v>
      </c>
      <c r="H81" s="20"/>
      <c r="I81" s="1" t="e">
        <f>#REF!-C81</f>
        <v>#REF!</v>
      </c>
    </row>
    <row r="82" spans="1:9" ht="38.25" customHeight="1">
      <c r="A82" s="6" t="s">
        <v>153</v>
      </c>
      <c r="B82" s="9" t="s">
        <v>154</v>
      </c>
      <c r="C82" s="6">
        <v>3</v>
      </c>
      <c r="D82" s="6">
        <v>3</v>
      </c>
      <c r="E82" s="6" t="s">
        <v>183</v>
      </c>
      <c r="F82" s="6">
        <f>SUBTOTAL(3,$E$7:E82)</f>
        <v>76</v>
      </c>
      <c r="G82" s="20">
        <f t="shared" si="1"/>
        <v>0</v>
      </c>
      <c r="H82" s="20"/>
      <c r="I82" s="1" t="e">
        <f>#REF!-C82</f>
        <v>#REF!</v>
      </c>
    </row>
    <row r="83" spans="1:9" ht="31.5" customHeight="1">
      <c r="A83" s="6" t="s">
        <v>155</v>
      </c>
      <c r="B83" s="9" t="s">
        <v>156</v>
      </c>
      <c r="C83" s="6">
        <v>3</v>
      </c>
      <c r="D83" s="6">
        <v>3</v>
      </c>
      <c r="E83" s="6" t="s">
        <v>183</v>
      </c>
      <c r="F83" s="6">
        <f>SUBTOTAL(3,$E$7:E83)</f>
        <v>77</v>
      </c>
      <c r="G83" s="20">
        <f t="shared" si="1"/>
        <v>0</v>
      </c>
      <c r="H83" s="20"/>
      <c r="I83" s="1" t="e">
        <f>#REF!-C83</f>
        <v>#REF!</v>
      </c>
    </row>
    <row r="84" spans="1:9" ht="31.5" customHeight="1">
      <c r="A84" s="6" t="s">
        <v>157</v>
      </c>
      <c r="B84" s="9" t="s">
        <v>158</v>
      </c>
      <c r="C84" s="6">
        <v>4</v>
      </c>
      <c r="D84" s="6">
        <v>4</v>
      </c>
      <c r="E84" s="6" t="s">
        <v>183</v>
      </c>
      <c r="F84" s="6">
        <f>SUBTOTAL(3,$E$7:E84)</f>
        <v>78</v>
      </c>
      <c r="G84" s="20">
        <f t="shared" si="1"/>
        <v>0</v>
      </c>
      <c r="H84" s="20"/>
      <c r="I84" s="1" t="e">
        <f>#REF!-C84</f>
        <v>#REF!</v>
      </c>
    </row>
    <row r="85" spans="1:9" ht="31.5" customHeight="1">
      <c r="A85" s="6" t="s">
        <v>159</v>
      </c>
      <c r="B85" s="9" t="s">
        <v>160</v>
      </c>
      <c r="C85" s="6">
        <v>3</v>
      </c>
      <c r="D85" s="6">
        <v>3</v>
      </c>
      <c r="E85" s="6" t="s">
        <v>183</v>
      </c>
      <c r="F85" s="6">
        <f>SUBTOTAL(3,$E$7:E85)</f>
        <v>79</v>
      </c>
      <c r="G85" s="20">
        <f t="shared" si="1"/>
        <v>0</v>
      </c>
      <c r="H85" s="20"/>
      <c r="I85" s="1" t="e">
        <f>#REF!-C85</f>
        <v>#REF!</v>
      </c>
    </row>
    <row r="86" spans="1:9" ht="31.5" customHeight="1">
      <c r="A86" s="6" t="s">
        <v>161</v>
      </c>
      <c r="B86" s="9" t="s">
        <v>162</v>
      </c>
      <c r="C86" s="6">
        <v>2</v>
      </c>
      <c r="D86" s="6">
        <v>2</v>
      </c>
      <c r="E86" s="6" t="s">
        <v>179</v>
      </c>
      <c r="F86" s="6">
        <f>SUBTOTAL(3,$E$7:E86)</f>
        <v>80</v>
      </c>
      <c r="G86" s="20">
        <f t="shared" si="1"/>
        <v>0</v>
      </c>
      <c r="H86" s="20"/>
      <c r="I86" s="1" t="e">
        <f>#REF!-C86</f>
        <v>#REF!</v>
      </c>
    </row>
    <row r="87" spans="1:9" ht="42" customHeight="1">
      <c r="A87" s="6" t="s">
        <v>163</v>
      </c>
      <c r="B87" s="9" t="s">
        <v>164</v>
      </c>
      <c r="C87" s="6">
        <v>3</v>
      </c>
      <c r="D87" s="6">
        <v>3</v>
      </c>
      <c r="E87" s="6" t="s">
        <v>179</v>
      </c>
      <c r="F87" s="6">
        <f>SUBTOTAL(3,$E$7:E87)</f>
        <v>81</v>
      </c>
      <c r="G87" s="20">
        <f t="shared" si="1"/>
        <v>0</v>
      </c>
      <c r="H87" s="20"/>
      <c r="I87" s="1" t="e">
        <f>#REF!-C87</f>
        <v>#REF!</v>
      </c>
    </row>
    <row r="88" spans="1:9" ht="41.25" customHeight="1">
      <c r="A88" s="6" t="s">
        <v>165</v>
      </c>
      <c r="B88" s="9" t="s">
        <v>166</v>
      </c>
      <c r="C88" s="6">
        <v>2</v>
      </c>
      <c r="D88" s="6">
        <v>2</v>
      </c>
      <c r="E88" s="6" t="s">
        <v>179</v>
      </c>
      <c r="F88" s="6">
        <f>SUBTOTAL(3,$E$7:E88)</f>
        <v>82</v>
      </c>
      <c r="G88" s="20">
        <f t="shared" si="1"/>
        <v>0</v>
      </c>
      <c r="H88" s="20"/>
      <c r="I88" s="1" t="e">
        <f>#REF!-C88</f>
        <v>#REF!</v>
      </c>
    </row>
    <row r="89" spans="1:9" ht="31.5" customHeight="1">
      <c r="A89" s="6" t="s">
        <v>167</v>
      </c>
      <c r="B89" s="9" t="s">
        <v>168</v>
      </c>
      <c r="C89" s="6">
        <v>2</v>
      </c>
      <c r="D89" s="6">
        <v>2</v>
      </c>
      <c r="E89" s="6" t="s">
        <v>180</v>
      </c>
      <c r="F89" s="6">
        <f>SUBTOTAL(3,$E$7:E89)</f>
        <v>83</v>
      </c>
      <c r="G89" s="20">
        <f t="shared" si="1"/>
        <v>0</v>
      </c>
      <c r="H89" s="20"/>
      <c r="I89" s="1" t="e">
        <f>#REF!-C89</f>
        <v>#REF!</v>
      </c>
    </row>
    <row r="90" spans="1:9" ht="32.25" customHeight="1">
      <c r="A90" s="30"/>
      <c r="B90" s="31" t="s">
        <v>169</v>
      </c>
      <c r="C90" s="32">
        <f>SUM(C7:C89,C44:C45,C52:C56)/90</f>
        <v>2.9888888888888889</v>
      </c>
      <c r="D90" s="32">
        <f>SUM(D7:D89,D44:D45,D52:D56)/90</f>
        <v>3.0111111111111111</v>
      </c>
      <c r="E90" s="32"/>
      <c r="F90" s="32"/>
      <c r="G90" s="20"/>
      <c r="H90" s="20"/>
    </row>
  </sheetData>
  <autoFilter ref="A6:I90"/>
  <mergeCells count="5">
    <mergeCell ref="A4:G4"/>
    <mergeCell ref="A1:C1"/>
    <mergeCell ref="A2:C2"/>
    <mergeCell ref="D1:G1"/>
    <mergeCell ref="D2:G2"/>
  </mergeCells>
  <pageMargins left="0.23" right="0.21" top="0.28999999999999998" bottom="0.22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opLeftCell="A79" workbookViewId="0">
      <selection activeCell="E6" sqref="E6"/>
    </sheetView>
  </sheetViews>
  <sheetFormatPr defaultColWidth="9" defaultRowHeight="15"/>
  <cols>
    <col min="1" max="1" width="5.85546875" style="16" customWidth="1"/>
    <col min="2" max="2" width="49.5703125" style="2" customWidth="1"/>
    <col min="3" max="3" width="11.7109375" style="2" customWidth="1"/>
    <col min="4" max="4" width="11.5703125" style="2" customWidth="1"/>
    <col min="5" max="5" width="53.5703125" style="16" customWidth="1"/>
    <col min="6" max="16384" width="9" style="1"/>
  </cols>
  <sheetData>
    <row r="1" spans="1:7" ht="16.5">
      <c r="A1" s="45" t="s">
        <v>170</v>
      </c>
      <c r="B1" s="45"/>
      <c r="C1" s="45"/>
      <c r="D1" s="47" t="s">
        <v>172</v>
      </c>
      <c r="E1" s="47"/>
    </row>
    <row r="2" spans="1:7" ht="18.75">
      <c r="A2" s="46" t="s">
        <v>171</v>
      </c>
      <c r="B2" s="46"/>
      <c r="C2" s="46"/>
      <c r="D2" s="46" t="s">
        <v>173</v>
      </c>
      <c r="E2" s="46"/>
    </row>
    <row r="4" spans="1:7" s="14" customFormat="1" ht="37.5" customHeight="1">
      <c r="A4" s="43" t="s">
        <v>191</v>
      </c>
      <c r="B4" s="44"/>
      <c r="C4" s="44"/>
      <c r="D4" s="44"/>
      <c r="E4" s="44"/>
      <c r="G4" s="15"/>
    </row>
    <row r="5" spans="1:7" ht="15" customHeight="1">
      <c r="G5" s="15"/>
    </row>
    <row r="6" spans="1:7" ht="24" customHeight="1">
      <c r="A6" s="3" t="s">
        <v>0</v>
      </c>
      <c r="B6" s="18" t="s">
        <v>1</v>
      </c>
      <c r="C6" s="3" t="s">
        <v>176</v>
      </c>
      <c r="D6" s="3" t="s">
        <v>177</v>
      </c>
      <c r="E6" s="3" t="s">
        <v>189</v>
      </c>
      <c r="G6" s="15"/>
    </row>
    <row r="7" spans="1:7" ht="24" customHeight="1">
      <c r="A7" s="6" t="s">
        <v>3</v>
      </c>
      <c r="B7" s="19" t="s">
        <v>4</v>
      </c>
      <c r="C7" s="6">
        <v>4</v>
      </c>
      <c r="D7" s="6">
        <v>4</v>
      </c>
      <c r="E7" s="6" t="s">
        <v>178</v>
      </c>
    </row>
    <row r="8" spans="1:7" ht="35.25" customHeight="1">
      <c r="A8" s="6" t="s">
        <v>5</v>
      </c>
      <c r="B8" s="9" t="s">
        <v>6</v>
      </c>
      <c r="C8" s="4">
        <v>3</v>
      </c>
      <c r="D8" s="36">
        <v>4</v>
      </c>
      <c r="E8" s="6" t="s">
        <v>178</v>
      </c>
    </row>
    <row r="9" spans="1:7" ht="36" customHeight="1">
      <c r="A9" s="6" t="s">
        <v>7</v>
      </c>
      <c r="B9" s="19" t="s">
        <v>8</v>
      </c>
      <c r="C9" s="6">
        <v>4</v>
      </c>
      <c r="D9" s="6">
        <v>4</v>
      </c>
      <c r="E9" s="6" t="s">
        <v>178</v>
      </c>
    </row>
    <row r="10" spans="1:7" ht="26.25" customHeight="1">
      <c r="A10" s="6" t="s">
        <v>9</v>
      </c>
      <c r="B10" s="19" t="s">
        <v>10</v>
      </c>
      <c r="C10" s="6">
        <v>4</v>
      </c>
      <c r="D10" s="6">
        <v>4</v>
      </c>
      <c r="E10" s="6" t="s">
        <v>178</v>
      </c>
    </row>
    <row r="11" spans="1:7" ht="33.75" customHeight="1">
      <c r="A11" s="6" t="s">
        <v>11</v>
      </c>
      <c r="B11" s="9" t="s">
        <v>12</v>
      </c>
      <c r="C11" s="6">
        <v>4</v>
      </c>
      <c r="D11" s="6">
        <v>4</v>
      </c>
      <c r="E11" s="6" t="s">
        <v>178</v>
      </c>
    </row>
    <row r="12" spans="1:7" s="22" customFormat="1" ht="29.25" customHeight="1">
      <c r="A12" s="4" t="s">
        <v>13</v>
      </c>
      <c r="B12" s="21" t="s">
        <v>14</v>
      </c>
      <c r="C12" s="4">
        <v>3</v>
      </c>
      <c r="D12" s="4">
        <v>3</v>
      </c>
      <c r="E12" s="6" t="s">
        <v>178</v>
      </c>
    </row>
    <row r="13" spans="1:7" ht="31.5" customHeight="1">
      <c r="A13" s="6" t="s">
        <v>15</v>
      </c>
      <c r="B13" s="19" t="s">
        <v>16</v>
      </c>
      <c r="C13" s="6">
        <v>4</v>
      </c>
      <c r="D13" s="6">
        <v>4</v>
      </c>
      <c r="E13" s="41" t="s">
        <v>181</v>
      </c>
    </row>
    <row r="14" spans="1:7" ht="31.5" customHeight="1">
      <c r="A14" s="6" t="s">
        <v>17</v>
      </c>
      <c r="B14" s="19" t="s">
        <v>18</v>
      </c>
      <c r="C14" s="6">
        <v>3</v>
      </c>
      <c r="D14" s="37">
        <v>4</v>
      </c>
      <c r="E14" s="41" t="s">
        <v>181</v>
      </c>
    </row>
    <row r="15" spans="1:7" ht="31.5" customHeight="1">
      <c r="A15" s="6" t="s">
        <v>19</v>
      </c>
      <c r="B15" s="9" t="s">
        <v>20</v>
      </c>
      <c r="C15" s="6">
        <v>4</v>
      </c>
      <c r="D15" s="6">
        <v>4</v>
      </c>
      <c r="E15" s="41" t="s">
        <v>181</v>
      </c>
    </row>
    <row r="16" spans="1:7" ht="31.5" customHeight="1">
      <c r="A16" s="6" t="s">
        <v>21</v>
      </c>
      <c r="B16" s="9" t="s">
        <v>22</v>
      </c>
      <c r="C16" s="6">
        <v>3</v>
      </c>
      <c r="D16" s="6">
        <v>4</v>
      </c>
      <c r="E16" s="41" t="s">
        <v>181</v>
      </c>
    </row>
    <row r="17" spans="1:5" ht="31.5" customHeight="1">
      <c r="A17" s="7" t="s">
        <v>23</v>
      </c>
      <c r="B17" s="10" t="s">
        <v>24</v>
      </c>
      <c r="C17" s="7">
        <v>3</v>
      </c>
      <c r="D17" s="7">
        <v>3</v>
      </c>
      <c r="E17" s="41" t="s">
        <v>181</v>
      </c>
    </row>
    <row r="18" spans="1:5" ht="31.5" customHeight="1">
      <c r="A18" s="23" t="s">
        <v>25</v>
      </c>
      <c r="B18" s="10" t="s">
        <v>26</v>
      </c>
      <c r="C18" s="7">
        <v>3</v>
      </c>
      <c r="D18" s="38">
        <v>4</v>
      </c>
      <c r="E18" s="41" t="s">
        <v>190</v>
      </c>
    </row>
    <row r="19" spans="1:5" ht="31.5" customHeight="1">
      <c r="A19" s="6" t="s">
        <v>27</v>
      </c>
      <c r="B19" s="9" t="s">
        <v>28</v>
      </c>
      <c r="C19" s="7">
        <v>4</v>
      </c>
      <c r="D19" s="7">
        <v>4</v>
      </c>
      <c r="E19" s="41" t="s">
        <v>182</v>
      </c>
    </row>
    <row r="20" spans="1:5" ht="31.5" customHeight="1">
      <c r="A20" s="24" t="s">
        <v>29</v>
      </c>
      <c r="B20" s="9" t="s">
        <v>30</v>
      </c>
      <c r="C20" s="6">
        <v>4</v>
      </c>
      <c r="D20" s="6">
        <v>4</v>
      </c>
      <c r="E20" s="41" t="s">
        <v>182</v>
      </c>
    </row>
    <row r="21" spans="1:5" ht="31.5" customHeight="1">
      <c r="A21" s="25" t="s">
        <v>31</v>
      </c>
      <c r="B21" s="9" t="s">
        <v>32</v>
      </c>
      <c r="C21" s="7">
        <v>4</v>
      </c>
      <c r="D21" s="7">
        <v>4</v>
      </c>
      <c r="E21" s="41" t="s">
        <v>182</v>
      </c>
    </row>
    <row r="22" spans="1:5" ht="31.5" customHeight="1">
      <c r="A22" s="7" t="s">
        <v>33</v>
      </c>
      <c r="B22" s="10" t="s">
        <v>34</v>
      </c>
      <c r="C22" s="7">
        <v>4</v>
      </c>
      <c r="D22" s="7">
        <v>4</v>
      </c>
      <c r="E22" s="6" t="s">
        <v>188</v>
      </c>
    </row>
    <row r="23" spans="1:5" ht="31.5" customHeight="1">
      <c r="A23" s="6" t="s">
        <v>35</v>
      </c>
      <c r="B23" s="9" t="s">
        <v>36</v>
      </c>
      <c r="C23" s="6">
        <v>3</v>
      </c>
      <c r="D23" s="6">
        <v>3</v>
      </c>
      <c r="E23" s="6" t="s">
        <v>188</v>
      </c>
    </row>
    <row r="24" spans="1:5" ht="31.5" customHeight="1">
      <c r="A24" s="7" t="s">
        <v>37</v>
      </c>
      <c r="B24" s="10" t="s">
        <v>38</v>
      </c>
      <c r="C24" s="7">
        <v>4</v>
      </c>
      <c r="D24" s="7">
        <v>4</v>
      </c>
      <c r="E24" s="6" t="s">
        <v>183</v>
      </c>
    </row>
    <row r="25" spans="1:5" ht="31.5" customHeight="1">
      <c r="A25" s="6" t="s">
        <v>39</v>
      </c>
      <c r="B25" s="9" t="s">
        <v>40</v>
      </c>
      <c r="C25" s="6">
        <v>4</v>
      </c>
      <c r="D25" s="6">
        <v>4</v>
      </c>
      <c r="E25" s="6" t="s">
        <v>192</v>
      </c>
    </row>
    <row r="26" spans="1:5" ht="31.5" customHeight="1">
      <c r="A26" s="7" t="s">
        <v>41</v>
      </c>
      <c r="B26" s="10" t="s">
        <v>42</v>
      </c>
      <c r="C26" s="38">
        <v>3</v>
      </c>
      <c r="D26" s="7">
        <v>3</v>
      </c>
      <c r="E26" s="6" t="s">
        <v>188</v>
      </c>
    </row>
    <row r="27" spans="1:5" ht="31.5" customHeight="1">
      <c r="A27" s="6" t="s">
        <v>43</v>
      </c>
      <c r="B27" s="9" t="s">
        <v>44</v>
      </c>
      <c r="C27" s="6">
        <v>2</v>
      </c>
      <c r="D27" s="6">
        <v>2</v>
      </c>
      <c r="E27" s="6" t="s">
        <v>188</v>
      </c>
    </row>
    <row r="28" spans="1:5" ht="31.5" customHeight="1">
      <c r="A28" s="6" t="s">
        <v>45</v>
      </c>
      <c r="B28" s="9" t="s">
        <v>46</v>
      </c>
      <c r="C28" s="37">
        <v>3</v>
      </c>
      <c r="D28" s="6">
        <v>3</v>
      </c>
      <c r="E28" s="6" t="s">
        <v>188</v>
      </c>
    </row>
    <row r="29" spans="1:5" ht="31.5" customHeight="1">
      <c r="A29" s="7" t="s">
        <v>47</v>
      </c>
      <c r="B29" s="10" t="s">
        <v>48</v>
      </c>
      <c r="C29" s="7">
        <v>2</v>
      </c>
      <c r="D29" s="38">
        <v>3</v>
      </c>
      <c r="E29" s="6" t="s">
        <v>188</v>
      </c>
    </row>
    <row r="30" spans="1:5" ht="31.5" customHeight="1">
      <c r="A30" s="7" t="s">
        <v>49</v>
      </c>
      <c r="B30" s="10" t="s">
        <v>50</v>
      </c>
      <c r="C30" s="38">
        <v>3</v>
      </c>
      <c r="D30" s="7">
        <v>3</v>
      </c>
      <c r="E30" s="6" t="s">
        <v>188</v>
      </c>
    </row>
    <row r="31" spans="1:5" ht="31.5" customHeight="1">
      <c r="A31" s="6" t="s">
        <v>51</v>
      </c>
      <c r="B31" s="9" t="s">
        <v>52</v>
      </c>
      <c r="C31" s="6">
        <v>3</v>
      </c>
      <c r="D31" s="6">
        <v>3</v>
      </c>
      <c r="E31" s="6" t="s">
        <v>188</v>
      </c>
    </row>
    <row r="32" spans="1:5" ht="31.5" customHeight="1">
      <c r="A32" s="6" t="s">
        <v>53</v>
      </c>
      <c r="B32" s="9" t="s">
        <v>54</v>
      </c>
      <c r="C32" s="6">
        <v>3</v>
      </c>
      <c r="D32" s="6">
        <v>3</v>
      </c>
      <c r="E32" s="6" t="s">
        <v>188</v>
      </c>
    </row>
    <row r="33" spans="1:5" ht="31.5" customHeight="1">
      <c r="A33" s="7" t="s">
        <v>55</v>
      </c>
      <c r="B33" s="10" t="s">
        <v>56</v>
      </c>
      <c r="C33" s="7">
        <v>4</v>
      </c>
      <c r="D33" s="7">
        <v>4</v>
      </c>
      <c r="E33" s="6" t="s">
        <v>188</v>
      </c>
    </row>
    <row r="34" spans="1:5" ht="31.5" customHeight="1">
      <c r="A34" s="7" t="s">
        <v>57</v>
      </c>
      <c r="B34" s="10" t="s">
        <v>58</v>
      </c>
      <c r="C34" s="7">
        <v>4</v>
      </c>
      <c r="D34" s="7">
        <v>4</v>
      </c>
      <c r="E34" s="6" t="s">
        <v>188</v>
      </c>
    </row>
    <row r="35" spans="1:5" ht="31.5" customHeight="1">
      <c r="A35" s="7" t="s">
        <v>59</v>
      </c>
      <c r="B35" s="10" t="s">
        <v>60</v>
      </c>
      <c r="C35" s="7">
        <v>3</v>
      </c>
      <c r="D35" s="7">
        <v>3</v>
      </c>
      <c r="E35" s="6" t="s">
        <v>188</v>
      </c>
    </row>
    <row r="36" spans="1:5" ht="31.5" customHeight="1">
      <c r="A36" s="6" t="s">
        <v>61</v>
      </c>
      <c r="B36" s="9" t="s">
        <v>62</v>
      </c>
      <c r="C36" s="37">
        <v>3</v>
      </c>
      <c r="D36" s="6">
        <v>3</v>
      </c>
      <c r="E36" s="6" t="s">
        <v>188</v>
      </c>
    </row>
    <row r="37" spans="1:5" ht="31.5" customHeight="1">
      <c r="A37" s="7" t="s">
        <v>63</v>
      </c>
      <c r="B37" s="10" t="s">
        <v>64</v>
      </c>
      <c r="C37" s="7">
        <v>4</v>
      </c>
      <c r="D37" s="7">
        <v>4</v>
      </c>
      <c r="E37" s="6" t="s">
        <v>188</v>
      </c>
    </row>
    <row r="38" spans="1:5" ht="31.5" customHeight="1">
      <c r="A38" s="7" t="s">
        <v>65</v>
      </c>
      <c r="B38" s="10" t="s">
        <v>66</v>
      </c>
      <c r="C38" s="7">
        <v>3</v>
      </c>
      <c r="D38" s="7">
        <v>3</v>
      </c>
      <c r="E38" s="6" t="s">
        <v>188</v>
      </c>
    </row>
    <row r="39" spans="1:5" ht="31.5" customHeight="1">
      <c r="A39" s="7" t="s">
        <v>67</v>
      </c>
      <c r="B39" s="10" t="s">
        <v>68</v>
      </c>
      <c r="C39" s="7">
        <v>4</v>
      </c>
      <c r="D39" s="7">
        <v>4</v>
      </c>
      <c r="E39" s="6" t="s">
        <v>188</v>
      </c>
    </row>
    <row r="40" spans="1:5" s="16" customFormat="1" ht="31.5" customHeight="1">
      <c r="A40" s="7" t="s">
        <v>69</v>
      </c>
      <c r="B40" s="11" t="s">
        <v>70</v>
      </c>
      <c r="C40" s="7">
        <v>3</v>
      </c>
      <c r="D40" s="7">
        <v>3</v>
      </c>
      <c r="E40" s="6" t="s">
        <v>188</v>
      </c>
    </row>
    <row r="41" spans="1:5" ht="31.5" customHeight="1">
      <c r="A41" s="7" t="s">
        <v>71</v>
      </c>
      <c r="B41" s="10" t="s">
        <v>72</v>
      </c>
      <c r="C41" s="7">
        <v>3</v>
      </c>
      <c r="D41" s="7">
        <v>3</v>
      </c>
      <c r="E41" s="6" t="s">
        <v>188</v>
      </c>
    </row>
    <row r="42" spans="1:5" ht="31.5" customHeight="1">
      <c r="A42" s="6" t="s">
        <v>73</v>
      </c>
      <c r="B42" s="9" t="s">
        <v>74</v>
      </c>
      <c r="C42" s="37">
        <v>3</v>
      </c>
      <c r="D42" s="6">
        <v>3</v>
      </c>
      <c r="E42" s="41" t="s">
        <v>184</v>
      </c>
    </row>
    <row r="43" spans="1:5" ht="31.5" customHeight="1">
      <c r="A43" s="6" t="s">
        <v>75</v>
      </c>
      <c r="B43" s="9" t="s">
        <v>76</v>
      </c>
      <c r="C43" s="8">
        <v>3</v>
      </c>
      <c r="D43" s="8">
        <v>3</v>
      </c>
      <c r="E43" s="6" t="s">
        <v>183</v>
      </c>
    </row>
    <row r="44" spans="1:5" ht="31.5" customHeight="1">
      <c r="A44" s="6" t="s">
        <v>77</v>
      </c>
      <c r="B44" s="9" t="s">
        <v>78</v>
      </c>
      <c r="C44" s="8">
        <v>3</v>
      </c>
      <c r="D44" s="8">
        <v>3</v>
      </c>
      <c r="E44" s="6" t="s">
        <v>183</v>
      </c>
    </row>
    <row r="45" spans="1:5" ht="31.5" customHeight="1">
      <c r="A45" s="6" t="s">
        <v>79</v>
      </c>
      <c r="B45" s="9" t="s">
        <v>80</v>
      </c>
      <c r="C45" s="39">
        <v>3</v>
      </c>
      <c r="D45" s="8">
        <v>3</v>
      </c>
      <c r="E45" s="6" t="s">
        <v>183</v>
      </c>
    </row>
    <row r="46" spans="1:5" ht="31.5" customHeight="1">
      <c r="A46" s="6" t="s">
        <v>81</v>
      </c>
      <c r="B46" s="9" t="s">
        <v>82</v>
      </c>
      <c r="C46" s="8">
        <v>3</v>
      </c>
      <c r="D46" s="8">
        <v>3</v>
      </c>
      <c r="E46" s="6" t="s">
        <v>185</v>
      </c>
    </row>
    <row r="47" spans="1:5" ht="31.5" customHeight="1">
      <c r="A47" s="6" t="s">
        <v>83</v>
      </c>
      <c r="B47" s="9" t="s">
        <v>84</v>
      </c>
      <c r="C47" s="8">
        <v>3</v>
      </c>
      <c r="D47" s="8">
        <v>3</v>
      </c>
      <c r="E47" s="6" t="s">
        <v>185</v>
      </c>
    </row>
    <row r="48" spans="1:5" s="16" customFormat="1" ht="31.5" customHeight="1">
      <c r="A48" s="7" t="s">
        <v>85</v>
      </c>
      <c r="B48" s="11" t="s">
        <v>86</v>
      </c>
      <c r="C48" s="13">
        <v>2</v>
      </c>
      <c r="D48" s="40">
        <v>2</v>
      </c>
      <c r="E48" s="6" t="s">
        <v>185</v>
      </c>
    </row>
    <row r="49" spans="1:5" ht="31.5" customHeight="1">
      <c r="A49" s="6" t="s">
        <v>87</v>
      </c>
      <c r="B49" s="9" t="s">
        <v>88</v>
      </c>
      <c r="C49" s="6">
        <v>2</v>
      </c>
      <c r="D49" s="6">
        <v>2</v>
      </c>
      <c r="E49" s="6" t="s">
        <v>185</v>
      </c>
    </row>
    <row r="50" spans="1:5" ht="31.5" customHeight="1">
      <c r="A50" s="6" t="s">
        <v>89</v>
      </c>
      <c r="B50" s="9" t="s">
        <v>90</v>
      </c>
      <c r="C50" s="6">
        <v>3</v>
      </c>
      <c r="D50" s="6">
        <v>3</v>
      </c>
      <c r="E50" s="6" t="s">
        <v>185</v>
      </c>
    </row>
    <row r="51" spans="1:5" ht="31.5" customHeight="1">
      <c r="A51" s="6" t="s">
        <v>91</v>
      </c>
      <c r="B51" s="9" t="s">
        <v>92</v>
      </c>
      <c r="C51" s="6">
        <v>3</v>
      </c>
      <c r="D51" s="6">
        <v>3</v>
      </c>
      <c r="E51" s="6" t="s">
        <v>185</v>
      </c>
    </row>
    <row r="52" spans="1:5" s="22" customFormat="1" ht="31.5" customHeight="1">
      <c r="A52" s="8" t="s">
        <v>93</v>
      </c>
      <c r="B52" s="26" t="s">
        <v>94</v>
      </c>
      <c r="C52" s="8">
        <v>3</v>
      </c>
      <c r="D52" s="8">
        <v>3</v>
      </c>
      <c r="E52" s="6" t="s">
        <v>183</v>
      </c>
    </row>
    <row r="53" spans="1:5" s="22" customFormat="1" ht="42" customHeight="1">
      <c r="A53" s="8" t="s">
        <v>95</v>
      </c>
      <c r="B53" s="26" t="s">
        <v>96</v>
      </c>
      <c r="C53" s="8">
        <v>1</v>
      </c>
      <c r="D53" s="39">
        <v>2</v>
      </c>
      <c r="E53" s="6" t="s">
        <v>183</v>
      </c>
    </row>
    <row r="54" spans="1:5" s="22" customFormat="1" ht="42" customHeight="1">
      <c r="A54" s="8" t="s">
        <v>97</v>
      </c>
      <c r="B54" s="26" t="s">
        <v>98</v>
      </c>
      <c r="C54" s="8">
        <v>2</v>
      </c>
      <c r="D54" s="39">
        <v>3</v>
      </c>
      <c r="E54" s="6" t="s">
        <v>183</v>
      </c>
    </row>
    <row r="55" spans="1:5" s="22" customFormat="1" ht="31.5" customHeight="1">
      <c r="A55" s="8" t="s">
        <v>99</v>
      </c>
      <c r="B55" s="26" t="s">
        <v>100</v>
      </c>
      <c r="C55" s="8">
        <v>3</v>
      </c>
      <c r="D55" s="8">
        <v>3</v>
      </c>
      <c r="E55" s="6" t="s">
        <v>183</v>
      </c>
    </row>
    <row r="56" spans="1:5" s="22" customFormat="1" ht="25.5" customHeight="1">
      <c r="A56" s="8" t="s">
        <v>101</v>
      </c>
      <c r="B56" s="26" t="s">
        <v>102</v>
      </c>
      <c r="C56" s="8">
        <v>3</v>
      </c>
      <c r="D56" s="8">
        <v>3</v>
      </c>
      <c r="E56" s="6" t="s">
        <v>183</v>
      </c>
    </row>
    <row r="57" spans="1:5" s="27" customFormat="1" ht="31.5" customHeight="1">
      <c r="A57" s="5" t="s">
        <v>103</v>
      </c>
      <c r="B57" s="26" t="s">
        <v>104</v>
      </c>
      <c r="C57" s="5">
        <v>2</v>
      </c>
      <c r="D57" s="5">
        <v>2</v>
      </c>
      <c r="E57" s="6" t="s">
        <v>185</v>
      </c>
    </row>
    <row r="58" spans="1:5" s="27" customFormat="1" ht="31.5" customHeight="1">
      <c r="A58" s="5" t="s">
        <v>105</v>
      </c>
      <c r="B58" s="28" t="s">
        <v>106</v>
      </c>
      <c r="C58" s="5">
        <v>3</v>
      </c>
      <c r="D58" s="5">
        <v>3</v>
      </c>
      <c r="E58" s="6" t="s">
        <v>185</v>
      </c>
    </row>
    <row r="59" spans="1:5" s="27" customFormat="1" ht="31.5" customHeight="1">
      <c r="A59" s="5" t="s">
        <v>107</v>
      </c>
      <c r="B59" s="26" t="s">
        <v>108</v>
      </c>
      <c r="C59" s="5">
        <v>2</v>
      </c>
      <c r="D59" s="5">
        <v>2</v>
      </c>
      <c r="E59" s="6" t="s">
        <v>185</v>
      </c>
    </row>
    <row r="60" spans="1:5" ht="39" customHeight="1">
      <c r="A60" s="6" t="s">
        <v>109</v>
      </c>
      <c r="B60" s="9" t="s">
        <v>110</v>
      </c>
      <c r="C60" s="37">
        <v>2</v>
      </c>
      <c r="D60" s="6">
        <v>2</v>
      </c>
      <c r="E60" s="6" t="s">
        <v>185</v>
      </c>
    </row>
    <row r="61" spans="1:5" ht="31.5" customHeight="1">
      <c r="A61" s="6" t="s">
        <v>111</v>
      </c>
      <c r="B61" s="9" t="s">
        <v>112</v>
      </c>
      <c r="C61" s="6">
        <v>2</v>
      </c>
      <c r="D61" s="6">
        <v>2</v>
      </c>
      <c r="E61" s="6" t="s">
        <v>185</v>
      </c>
    </row>
    <row r="62" spans="1:5" ht="31.5" customHeight="1">
      <c r="A62" s="6" t="s">
        <v>113</v>
      </c>
      <c r="B62" s="9" t="s">
        <v>114</v>
      </c>
      <c r="C62" s="6">
        <v>2</v>
      </c>
      <c r="D62" s="6">
        <v>2</v>
      </c>
      <c r="E62" s="6" t="s">
        <v>185</v>
      </c>
    </row>
    <row r="63" spans="1:5" s="27" customFormat="1" ht="31.5" customHeight="1">
      <c r="A63" s="5" t="s">
        <v>115</v>
      </c>
      <c r="B63" s="28" t="s">
        <v>116</v>
      </c>
      <c r="C63" s="5">
        <v>3</v>
      </c>
      <c r="D63" s="5">
        <v>3</v>
      </c>
      <c r="E63" s="6" t="s">
        <v>185</v>
      </c>
    </row>
    <row r="64" spans="1:5" s="27" customFormat="1" ht="31.5" customHeight="1">
      <c r="A64" s="5" t="s">
        <v>117</v>
      </c>
      <c r="B64" s="26" t="s">
        <v>118</v>
      </c>
      <c r="C64" s="5">
        <v>2</v>
      </c>
      <c r="D64" s="5">
        <v>2</v>
      </c>
      <c r="E64" s="6" t="s">
        <v>185</v>
      </c>
    </row>
    <row r="65" spans="1:5" ht="31.5" customHeight="1">
      <c r="A65" s="6" t="s">
        <v>119</v>
      </c>
      <c r="B65" s="9" t="s">
        <v>120</v>
      </c>
      <c r="C65" s="37">
        <v>2</v>
      </c>
      <c r="D65" s="6">
        <v>2</v>
      </c>
      <c r="E65" s="6" t="s">
        <v>186</v>
      </c>
    </row>
    <row r="66" spans="1:5" ht="31.5" customHeight="1">
      <c r="A66" s="6" t="s">
        <v>121</v>
      </c>
      <c r="B66" s="9" t="s">
        <v>122</v>
      </c>
      <c r="C66" s="6">
        <v>2</v>
      </c>
      <c r="D66" s="6">
        <v>2</v>
      </c>
      <c r="E66" s="6" t="s">
        <v>186</v>
      </c>
    </row>
    <row r="67" spans="1:5" ht="31.5" customHeight="1">
      <c r="A67" s="6" t="s">
        <v>123</v>
      </c>
      <c r="B67" s="29" t="s">
        <v>124</v>
      </c>
      <c r="C67" s="12">
        <v>3</v>
      </c>
      <c r="D67" s="12">
        <v>3</v>
      </c>
      <c r="E67" s="6" t="s">
        <v>187</v>
      </c>
    </row>
    <row r="68" spans="1:5" ht="31.5" customHeight="1">
      <c r="A68" s="6" t="s">
        <v>125</v>
      </c>
      <c r="B68" s="29" t="s">
        <v>126</v>
      </c>
      <c r="C68" s="12">
        <v>3</v>
      </c>
      <c r="D68" s="12">
        <v>3</v>
      </c>
      <c r="E68" s="6" t="s">
        <v>187</v>
      </c>
    </row>
    <row r="69" spans="1:5" ht="39" customHeight="1">
      <c r="A69" s="6" t="s">
        <v>127</v>
      </c>
      <c r="B69" s="29" t="s">
        <v>128</v>
      </c>
      <c r="C69" s="12">
        <v>3</v>
      </c>
      <c r="D69" s="12">
        <v>3</v>
      </c>
      <c r="E69" s="6" t="s">
        <v>187</v>
      </c>
    </row>
    <row r="70" spans="1:5" ht="23.25" customHeight="1">
      <c r="A70" s="6" t="s">
        <v>129</v>
      </c>
      <c r="B70" s="29" t="s">
        <v>130</v>
      </c>
      <c r="C70" s="12">
        <v>3</v>
      </c>
      <c r="D70" s="12">
        <v>3</v>
      </c>
      <c r="E70" s="6" t="s">
        <v>187</v>
      </c>
    </row>
    <row r="71" spans="1:5" ht="31.5" customHeight="1">
      <c r="A71" s="6" t="s">
        <v>131</v>
      </c>
      <c r="B71" s="29" t="s">
        <v>132</v>
      </c>
      <c r="C71" s="12">
        <v>3</v>
      </c>
      <c r="D71" s="12">
        <v>3</v>
      </c>
      <c r="E71" s="6" t="s">
        <v>187</v>
      </c>
    </row>
    <row r="72" spans="1:5" ht="26.25" customHeight="1">
      <c r="A72" s="6" t="s">
        <v>133</v>
      </c>
      <c r="B72" s="29" t="s">
        <v>134</v>
      </c>
      <c r="C72" s="12">
        <v>3</v>
      </c>
      <c r="D72" s="12">
        <v>3</v>
      </c>
      <c r="E72" s="6" t="s">
        <v>187</v>
      </c>
    </row>
    <row r="73" spans="1:5" ht="31.5" customHeight="1">
      <c r="A73" s="6" t="s">
        <v>135</v>
      </c>
      <c r="B73" s="9" t="s">
        <v>136</v>
      </c>
      <c r="C73" s="6">
        <v>2</v>
      </c>
      <c r="D73" s="6">
        <v>2</v>
      </c>
      <c r="E73" s="6" t="s">
        <v>183</v>
      </c>
    </row>
    <row r="74" spans="1:5" ht="31.5" customHeight="1">
      <c r="A74" s="6" t="s">
        <v>137</v>
      </c>
      <c r="B74" s="9" t="s">
        <v>138</v>
      </c>
      <c r="C74" s="6">
        <v>2</v>
      </c>
      <c r="D74" s="6">
        <v>2</v>
      </c>
      <c r="E74" s="6" t="s">
        <v>183</v>
      </c>
    </row>
    <row r="75" spans="1:5" ht="31.5" customHeight="1">
      <c r="A75" s="6" t="s">
        <v>139</v>
      </c>
      <c r="B75" s="9" t="s">
        <v>140</v>
      </c>
      <c r="C75" s="6">
        <v>2</v>
      </c>
      <c r="D75" s="6">
        <v>2</v>
      </c>
      <c r="E75" s="6" t="s">
        <v>183</v>
      </c>
    </row>
    <row r="76" spans="1:5" ht="31.5" customHeight="1">
      <c r="A76" s="6" t="s">
        <v>141</v>
      </c>
      <c r="B76" s="9" t="s">
        <v>142</v>
      </c>
      <c r="C76" s="6">
        <v>2</v>
      </c>
      <c r="D76" s="6">
        <v>2</v>
      </c>
      <c r="E76" s="6" t="s">
        <v>183</v>
      </c>
    </row>
    <row r="77" spans="1:5" ht="31.5" customHeight="1">
      <c r="A77" s="6" t="s">
        <v>143</v>
      </c>
      <c r="B77" s="9" t="s">
        <v>144</v>
      </c>
      <c r="C77" s="6">
        <v>3</v>
      </c>
      <c r="D77" s="6">
        <v>3</v>
      </c>
      <c r="E77" s="6" t="s">
        <v>183</v>
      </c>
    </row>
    <row r="78" spans="1:5" ht="45" customHeight="1">
      <c r="A78" s="6" t="s">
        <v>145</v>
      </c>
      <c r="B78" s="9" t="s">
        <v>146</v>
      </c>
      <c r="C78" s="6">
        <v>2</v>
      </c>
      <c r="D78" s="6">
        <v>3</v>
      </c>
      <c r="E78" s="6" t="s">
        <v>183</v>
      </c>
    </row>
    <row r="79" spans="1:5" ht="38.25" customHeight="1">
      <c r="A79" s="6" t="s">
        <v>147</v>
      </c>
      <c r="B79" s="9" t="s">
        <v>148</v>
      </c>
      <c r="C79" s="6">
        <v>4</v>
      </c>
      <c r="D79" s="6">
        <v>4</v>
      </c>
      <c r="E79" s="6" t="s">
        <v>183</v>
      </c>
    </row>
    <row r="80" spans="1:5" ht="38.25" customHeight="1">
      <c r="A80" s="6" t="s">
        <v>149</v>
      </c>
      <c r="B80" s="9" t="s">
        <v>150</v>
      </c>
      <c r="C80" s="6">
        <v>3</v>
      </c>
      <c r="D80" s="6">
        <v>3</v>
      </c>
      <c r="E80" s="6" t="s">
        <v>183</v>
      </c>
    </row>
    <row r="81" spans="1:5" ht="38.25" customHeight="1">
      <c r="A81" s="6" t="s">
        <v>151</v>
      </c>
      <c r="B81" s="9" t="s">
        <v>152</v>
      </c>
      <c r="C81" s="6">
        <v>3</v>
      </c>
      <c r="D81" s="6">
        <v>3</v>
      </c>
      <c r="E81" s="6" t="s">
        <v>183</v>
      </c>
    </row>
    <row r="82" spans="1:5" ht="38.25" customHeight="1">
      <c r="A82" s="6" t="s">
        <v>153</v>
      </c>
      <c r="B82" s="9" t="s">
        <v>154</v>
      </c>
      <c r="C82" s="6">
        <v>2</v>
      </c>
      <c r="D82" s="6">
        <v>2</v>
      </c>
      <c r="E82" s="6" t="s">
        <v>183</v>
      </c>
    </row>
    <row r="83" spans="1:5" ht="31.5" customHeight="1">
      <c r="A83" s="6" t="s">
        <v>155</v>
      </c>
      <c r="B83" s="9" t="s">
        <v>156</v>
      </c>
      <c r="C83" s="6">
        <v>3</v>
      </c>
      <c r="D83" s="6">
        <v>3</v>
      </c>
      <c r="E83" s="6" t="s">
        <v>183</v>
      </c>
    </row>
    <row r="84" spans="1:5" ht="27.75" customHeight="1">
      <c r="A84" s="6" t="s">
        <v>157</v>
      </c>
      <c r="B84" s="9" t="s">
        <v>158</v>
      </c>
      <c r="C84" s="6">
        <v>3</v>
      </c>
      <c r="D84" s="6">
        <v>3</v>
      </c>
      <c r="E84" s="6" t="s">
        <v>183</v>
      </c>
    </row>
    <row r="85" spans="1:5" ht="31.5" customHeight="1">
      <c r="A85" s="6" t="s">
        <v>159</v>
      </c>
      <c r="B85" s="9" t="s">
        <v>160</v>
      </c>
      <c r="C85" s="6">
        <v>3</v>
      </c>
      <c r="D85" s="6">
        <v>3</v>
      </c>
      <c r="E85" s="6" t="s">
        <v>183</v>
      </c>
    </row>
    <row r="86" spans="1:5" ht="31.5" customHeight="1">
      <c r="A86" s="6" t="s">
        <v>161</v>
      </c>
      <c r="B86" s="9" t="s">
        <v>162</v>
      </c>
      <c r="C86" s="6">
        <v>2</v>
      </c>
      <c r="D86" s="6">
        <v>2</v>
      </c>
      <c r="E86" s="6" t="s">
        <v>179</v>
      </c>
    </row>
    <row r="87" spans="1:5" ht="35.25" customHeight="1">
      <c r="A87" s="6" t="s">
        <v>163</v>
      </c>
      <c r="B87" s="9" t="s">
        <v>164</v>
      </c>
      <c r="C87" s="37">
        <v>3</v>
      </c>
      <c r="D87" s="6">
        <v>3</v>
      </c>
      <c r="E87" s="6" t="s">
        <v>179</v>
      </c>
    </row>
    <row r="88" spans="1:5" ht="33.75" customHeight="1">
      <c r="A88" s="6" t="s">
        <v>165</v>
      </c>
      <c r="B88" s="9" t="s">
        <v>166</v>
      </c>
      <c r="C88" s="6">
        <v>4</v>
      </c>
      <c r="D88" s="6">
        <v>4</v>
      </c>
      <c r="E88" s="6" t="s">
        <v>179</v>
      </c>
    </row>
    <row r="89" spans="1:5" ht="31.5" customHeight="1">
      <c r="A89" s="6" t="s">
        <v>167</v>
      </c>
      <c r="B89" s="9" t="s">
        <v>168</v>
      </c>
      <c r="C89" s="6">
        <v>2</v>
      </c>
      <c r="D89" s="6">
        <v>2</v>
      </c>
      <c r="E89" s="6" t="s">
        <v>180</v>
      </c>
    </row>
    <row r="90" spans="1:5" ht="24" customHeight="1">
      <c r="A90" s="30"/>
      <c r="B90" s="31" t="s">
        <v>169</v>
      </c>
      <c r="C90" s="32">
        <f>SUM(C7:C89,C44:C45,C52:C56)/90</f>
        <v>2.911111111111111</v>
      </c>
      <c r="D90" s="32">
        <f>SUM(D7:D89,D44:D45,D52:D56)/90</f>
        <v>3.0222222222222221</v>
      </c>
      <c r="E90" s="32"/>
    </row>
  </sheetData>
  <mergeCells count="5">
    <mergeCell ref="A1:C1"/>
    <mergeCell ref="D1:E1"/>
    <mergeCell ref="A2:C2"/>
    <mergeCell ref="D2:E2"/>
    <mergeCell ref="A4:E4"/>
  </mergeCells>
  <pageMargins left="0.2" right="0.17" top="0.35" bottom="0.32" header="0.3" footer="0.3"/>
  <pageSetup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D19"/>
  <sheetViews>
    <sheetView workbookViewId="0">
      <selection activeCell="D1" sqref="D1:D3"/>
    </sheetView>
  </sheetViews>
  <sheetFormatPr defaultRowHeight="15"/>
  <sheetData>
    <row r="1" spans="4:4">
      <c r="D1" s="23" t="s">
        <v>25</v>
      </c>
    </row>
    <row r="2" spans="4:4">
      <c r="D2" s="7" t="s">
        <v>33</v>
      </c>
    </row>
    <row r="3" spans="4:4">
      <c r="D3" s="6" t="s">
        <v>35</v>
      </c>
    </row>
    <row r="4" spans="4:4">
      <c r="D4" s="7" t="s">
        <v>41</v>
      </c>
    </row>
    <row r="5" spans="4:4">
      <c r="D5" s="6" t="s">
        <v>43</v>
      </c>
    </row>
    <row r="6" spans="4:4">
      <c r="D6" s="6" t="s">
        <v>45</v>
      </c>
    </row>
    <row r="7" spans="4:4">
      <c r="D7" s="7" t="s">
        <v>47</v>
      </c>
    </row>
    <row r="8" spans="4:4">
      <c r="D8" s="7" t="s">
        <v>49</v>
      </c>
    </row>
    <row r="9" spans="4:4">
      <c r="D9" s="6" t="s">
        <v>51</v>
      </c>
    </row>
    <row r="10" spans="4:4">
      <c r="D10" s="6" t="s">
        <v>53</v>
      </c>
    </row>
    <row r="11" spans="4:4">
      <c r="D11" s="7" t="s">
        <v>55</v>
      </c>
    </row>
    <row r="12" spans="4:4">
      <c r="D12" s="7" t="s">
        <v>57</v>
      </c>
    </row>
    <row r="13" spans="4:4">
      <c r="D13" s="7" t="s">
        <v>59</v>
      </c>
    </row>
    <row r="14" spans="4:4">
      <c r="D14" s="6" t="s">
        <v>61</v>
      </c>
    </row>
    <row r="15" spans="4:4">
      <c r="D15" s="7" t="s">
        <v>63</v>
      </c>
    </row>
    <row r="16" spans="4:4">
      <c r="D16" s="7" t="s">
        <v>65</v>
      </c>
    </row>
    <row r="17" spans="4:4">
      <c r="D17" s="7" t="s">
        <v>67</v>
      </c>
    </row>
    <row r="18" spans="4:4">
      <c r="D18" s="7" t="s">
        <v>69</v>
      </c>
    </row>
    <row r="19" spans="4:4">
      <c r="D19" s="7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CHẤM</vt:lpstr>
      <vt:lpstr>PHÂN CÔNG TIÊU CHÍ CTCL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2023-12-04T02:07:06Z</cp:lastPrinted>
  <dcterms:created xsi:type="dcterms:W3CDTF">2006-09-16T00:00:00Z</dcterms:created>
  <dcterms:modified xsi:type="dcterms:W3CDTF">2024-03-23T01:32:27Z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1033-11.2.0.9431</vt:lpwstr>
  </property>
</Properties>
</file>